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__LEEDS FINANCE DEPARTMENT\SYSTEMS &amp; PROCESSES\Parochial Fees\New Scheme Forms\2023 Forms\"/>
    </mc:Choice>
  </mc:AlternateContent>
  <bookViews>
    <workbookView xWindow="240" yWindow="75" windowWidth="20115" windowHeight="7995"/>
  </bookViews>
  <sheets>
    <sheet name="Form" sheetId="1" r:id="rId1"/>
    <sheet name="Sheet2" sheetId="2" state="hidden" r:id="rId2"/>
    <sheet name="Fees Data 2022" sheetId="3" state="hidden" r:id="rId3"/>
    <sheet name="Fees Data 2023" sheetId="4" state="hidden" r:id="rId4"/>
  </sheets>
  <calcPr calcId="162913" calcOnSave="0"/>
</workbook>
</file>

<file path=xl/calcChain.xml><?xml version="1.0" encoding="utf-8"?>
<calcChain xmlns="http://schemas.openxmlformats.org/spreadsheetml/2006/main">
  <c r="J33" i="1" l="1"/>
  <c r="J32" i="1"/>
  <c r="J31" i="1"/>
  <c r="H33" i="1"/>
  <c r="H32" i="1"/>
  <c r="H31" i="1"/>
  <c r="J50" i="1" l="1"/>
  <c r="H34" i="1" l="1"/>
  <c r="J35" i="1" l="1"/>
  <c r="J38" i="1"/>
  <c r="C25" i="1" s="1"/>
  <c r="C26" i="1" l="1"/>
  <c r="H52" i="1" l="1"/>
  <c r="J53" i="1"/>
  <c r="C22" i="1" l="1"/>
  <c r="C24" i="1"/>
  <c r="C23" i="1"/>
  <c r="H54" i="1"/>
  <c r="C27" i="1" l="1"/>
</calcChain>
</file>

<file path=xl/sharedStrings.xml><?xml version="1.0" encoding="utf-8"?>
<sst xmlns="http://schemas.openxmlformats.org/spreadsheetml/2006/main" count="59" uniqueCount="50">
  <si>
    <t>Parish Contact</t>
  </si>
  <si>
    <t>Name of Officiant</t>
  </si>
  <si>
    <t>Yes</t>
  </si>
  <si>
    <t>Name of Church</t>
  </si>
  <si>
    <t>Office use only</t>
  </si>
  <si>
    <t>£</t>
  </si>
  <si>
    <t>Fee claimant 80%</t>
  </si>
  <si>
    <t>DBF Fee 20%</t>
  </si>
  <si>
    <t>Travel</t>
  </si>
  <si>
    <t>PCC</t>
  </si>
  <si>
    <t>TOTAL</t>
  </si>
  <si>
    <t>Statutory Fees</t>
  </si>
  <si>
    <t>Y/N</t>
  </si>
  <si>
    <t>DBF £</t>
  </si>
  <si>
    <t>PCC £</t>
  </si>
  <si>
    <t>Travel Expenses @ 45p per mile</t>
  </si>
  <si>
    <t>Total Miles</t>
  </si>
  <si>
    <t>Local Fees</t>
  </si>
  <si>
    <t>Verger</t>
  </si>
  <si>
    <t>Heating</t>
  </si>
  <si>
    <t>Total DBF Fees (A1)</t>
  </si>
  <si>
    <t>Total PCC Fees (A2)</t>
  </si>
  <si>
    <t>Total Expenses (B)</t>
  </si>
  <si>
    <t>Total Local Fees (C)</t>
  </si>
  <si>
    <t>Total Fees retained by DBF (A1)</t>
  </si>
  <si>
    <t>Total Fees payable to PCC (A2+B+C)</t>
  </si>
  <si>
    <t>Total Fees</t>
  </si>
  <si>
    <t>Names of Couple</t>
  </si>
  <si>
    <t>Date of Marriage</t>
  </si>
  <si>
    <t>Publication of Banns of Marriage</t>
  </si>
  <si>
    <t>Certificate of Banns issued at time of publication</t>
  </si>
  <si>
    <t>Marriage service</t>
  </si>
  <si>
    <t>Leeds Diocesan Board of Finance</t>
  </si>
  <si>
    <t>17-19 York Place</t>
  </si>
  <si>
    <t xml:space="preserve">Leeds  </t>
  </si>
  <si>
    <t>LS1 2EX</t>
  </si>
  <si>
    <t>DBF Fee 100%</t>
  </si>
  <si>
    <t>No</t>
  </si>
  <si>
    <t>Parish Code</t>
  </si>
  <si>
    <t>Stipendiary Minister or Reader</t>
  </si>
  <si>
    <t>Other (Retired Clergy, SSM etc)</t>
  </si>
  <si>
    <t>Yes/No</t>
  </si>
  <si>
    <t>Organist</t>
  </si>
  <si>
    <t>Choir</t>
  </si>
  <si>
    <t>Bells</t>
  </si>
  <si>
    <t>Flowers</t>
  </si>
  <si>
    <t>Other (Details):</t>
  </si>
  <si>
    <t>Marriage Certificate</t>
  </si>
  <si>
    <t>PCC to invoice</t>
  </si>
  <si>
    <t>Form PF2 - Marriages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</si>
</sst>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/>
    <xf numFmtId="0" fontId="0" fillId="0" borderId="0" xfId="0" applyFont="1" applyProtection="1"/>
    <xf numFmtId="0" fontId="0" fillId="0" borderId="1" xfId="0" applyFont="1" applyBorder="1" applyProtection="1"/>
    <xf numFmtId="0" fontId="0" fillId="0" borderId="5" xfId="0" applyFont="1" applyBorder="1" applyProtection="1"/>
    <xf numFmtId="0" fontId="0" fillId="2" borderId="0" xfId="0" applyFont="1" applyFill="1" applyBorder="1" applyProtection="1"/>
    <xf numFmtId="0" fontId="2" fillId="3" borderId="0" xfId="0" applyFont="1" applyFill="1" applyProtection="1"/>
    <xf numFmtId="0" fontId="0" fillId="3" borderId="0" xfId="0" applyFont="1" applyFill="1" applyProtection="1"/>
    <xf numFmtId="164" fontId="0" fillId="0" borderId="3" xfId="0" applyNumberFormat="1" applyFont="1" applyBorder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49" fontId="2" fillId="3" borderId="3" xfId="0" applyNumberFormat="1" applyFont="1" applyFill="1" applyBorder="1" applyProtection="1"/>
    <xf numFmtId="164" fontId="2" fillId="0" borderId="1" xfId="0" applyNumberFormat="1" applyFont="1" applyBorder="1" applyProtection="1"/>
    <xf numFmtId="164" fontId="2" fillId="3" borderId="0" xfId="0" applyNumberFormat="1" applyFont="1" applyFill="1" applyProtection="1"/>
    <xf numFmtId="164" fontId="2" fillId="3" borderId="1" xfId="0" applyNumberFormat="1" applyFont="1" applyFill="1" applyBorder="1" applyProtection="1"/>
    <xf numFmtId="0" fontId="2" fillId="0" borderId="0" xfId="0" applyFont="1" applyProtection="1"/>
    <xf numFmtId="0" fontId="0" fillId="3" borderId="0" xfId="0" applyFont="1" applyFill="1" applyAlignment="1" applyProtection="1">
      <alignment wrapText="1"/>
    </xf>
    <xf numFmtId="0" fontId="0" fillId="3" borderId="0" xfId="0" applyFont="1" applyFill="1" applyBorder="1" applyAlignment="1" applyProtection="1">
      <alignment wrapText="1"/>
    </xf>
    <xf numFmtId="49" fontId="0" fillId="3" borderId="0" xfId="0" applyNumberFormat="1" applyFont="1" applyFill="1" applyBorder="1" applyProtection="1"/>
    <xf numFmtId="0" fontId="2" fillId="3" borderId="5" xfId="0" applyFont="1" applyFill="1" applyBorder="1" applyProtection="1"/>
    <xf numFmtId="0" fontId="0" fillId="3" borderId="8" xfId="0" applyFont="1" applyFill="1" applyBorder="1" applyProtection="1"/>
    <xf numFmtId="49" fontId="0" fillId="3" borderId="8" xfId="0" applyNumberFormat="1" applyFont="1" applyFill="1" applyBorder="1" applyProtection="1"/>
    <xf numFmtId="0" fontId="0" fillId="3" borderId="3" xfId="0" applyFont="1" applyFill="1" applyBorder="1" applyProtection="1"/>
    <xf numFmtId="44" fontId="2" fillId="2" borderId="1" xfId="1" applyFont="1" applyFill="1" applyBorder="1" applyProtection="1"/>
    <xf numFmtId="49" fontId="0" fillId="3" borderId="0" xfId="0" applyNumberFormat="1" applyFont="1" applyFill="1" applyProtection="1"/>
    <xf numFmtId="0" fontId="2" fillId="3" borderId="1" xfId="0" applyFont="1" applyFill="1" applyBorder="1" applyProtection="1"/>
    <xf numFmtId="44" fontId="2" fillId="0" borderId="1" xfId="1" applyFont="1" applyBorder="1" applyProtection="1"/>
    <xf numFmtId="164" fontId="2" fillId="0" borderId="7" xfId="0" applyNumberFormat="1" applyFont="1" applyBorder="1" applyProtection="1"/>
    <xf numFmtId="49" fontId="0" fillId="0" borderId="0" xfId="0" applyNumberFormat="1" applyFont="1" applyProtection="1"/>
    <xf numFmtId="49" fontId="0" fillId="0" borderId="6" xfId="0" applyNumberFormat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5" xfId="0" applyFont="1" applyBorder="1" applyProtection="1"/>
    <xf numFmtId="0" fontId="0" fillId="0" borderId="1" xfId="0" applyFont="1" applyBorder="1" applyProtection="1"/>
    <xf numFmtId="0" fontId="2" fillId="3" borderId="5" xfId="0" applyFont="1" applyFill="1" applyBorder="1" applyProtection="1"/>
    <xf numFmtId="0" fontId="0" fillId="3" borderId="20" xfId="0" applyFont="1" applyFill="1" applyBorder="1" applyProtection="1"/>
    <xf numFmtId="164" fontId="2" fillId="0" borderId="21" xfId="0" applyNumberFormat="1" applyFont="1" applyBorder="1" applyProtection="1"/>
    <xf numFmtId="0" fontId="2" fillId="3" borderId="4" xfId="0" applyFont="1" applyFill="1" applyBorder="1" applyProtection="1"/>
    <xf numFmtId="0" fontId="0" fillId="3" borderId="4" xfId="0" applyFont="1" applyFill="1" applyBorder="1" applyProtection="1"/>
    <xf numFmtId="164" fontId="2" fillId="3" borderId="7" xfId="0" applyNumberFormat="1" applyFont="1" applyFill="1" applyBorder="1" applyProtection="1"/>
    <xf numFmtId="49" fontId="0" fillId="0" borderId="23" xfId="0" applyNumberFormat="1" applyFont="1" applyBorder="1" applyProtection="1">
      <protection locked="0"/>
    </xf>
    <xf numFmtId="164" fontId="0" fillId="0" borderId="4" xfId="0" applyNumberFormat="1" applyFont="1" applyBorder="1" applyProtection="1"/>
    <xf numFmtId="164" fontId="0" fillId="0" borderId="2" xfId="0" applyNumberFormat="1" applyFont="1" applyBorder="1" applyProtection="1"/>
    <xf numFmtId="0" fontId="2" fillId="3" borderId="16" xfId="0" applyFont="1" applyFill="1" applyBorder="1" applyProtection="1"/>
    <xf numFmtId="0" fontId="0" fillId="3" borderId="15" xfId="0" applyFont="1" applyFill="1" applyBorder="1" applyProtection="1"/>
    <xf numFmtId="0" fontId="0" fillId="0" borderId="0" xfId="0" applyFont="1" applyBorder="1" applyProtection="1"/>
    <xf numFmtId="0" fontId="0" fillId="3" borderId="22" xfId="0" applyFont="1" applyFill="1" applyBorder="1" applyAlignment="1" applyProtection="1">
      <alignment vertical="top" wrapText="1"/>
    </xf>
    <xf numFmtId="0" fontId="0" fillId="3" borderId="16" xfId="0" applyFont="1" applyFill="1" applyBorder="1" applyAlignment="1" applyProtection="1">
      <alignment wrapText="1"/>
    </xf>
    <xf numFmtId="0" fontId="0" fillId="3" borderId="5" xfId="0" applyFont="1" applyFill="1" applyBorder="1" applyProtection="1"/>
    <xf numFmtId="0" fontId="0" fillId="0" borderId="18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left"/>
    </xf>
    <xf numFmtId="0" fontId="0" fillId="0" borderId="15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4" fontId="0" fillId="0" borderId="1" xfId="1" applyFont="1" applyBorder="1" applyProtection="1"/>
    <xf numFmtId="0" fontId="2" fillId="3" borderId="22" xfId="0" applyFont="1" applyFill="1" applyBorder="1" applyProtection="1"/>
    <xf numFmtId="0" fontId="2" fillId="3" borderId="13" xfId="0" applyFont="1" applyFill="1" applyBorder="1" applyProtection="1"/>
    <xf numFmtId="0" fontId="2" fillId="3" borderId="20" xfId="0" applyFont="1" applyFill="1" applyBorder="1" applyProtection="1"/>
    <xf numFmtId="0" fontId="0" fillId="0" borderId="1" xfId="0" applyFont="1" applyFill="1" applyBorder="1" applyProtection="1"/>
    <xf numFmtId="164" fontId="0" fillId="0" borderId="5" xfId="0" applyNumberFormat="1" applyFont="1" applyBorder="1" applyProtection="1"/>
    <xf numFmtId="164" fontId="0" fillId="0" borderId="3" xfId="0" applyNumberFormat="1" applyFont="1" applyBorder="1" applyProtection="1"/>
    <xf numFmtId="0" fontId="0" fillId="0" borderId="1" xfId="0" applyFont="1" applyBorder="1" applyProtection="1">
      <protection locked="0"/>
    </xf>
    <xf numFmtId="0" fontId="2" fillId="0" borderId="1" xfId="0" applyFont="1" applyFill="1" applyBorder="1" applyProtection="1"/>
    <xf numFmtId="0" fontId="2" fillId="0" borderId="7" xfId="0" applyFont="1" applyFill="1" applyBorder="1" applyProtection="1"/>
    <xf numFmtId="0" fontId="2" fillId="0" borderId="22" xfId="0" applyFont="1" applyFill="1" applyBorder="1" applyProtection="1"/>
    <xf numFmtId="0" fontId="2" fillId="3" borderId="5" xfId="0" applyFont="1" applyFill="1" applyBorder="1" applyProtection="1"/>
    <xf numFmtId="0" fontId="2" fillId="3" borderId="8" xfId="0" applyFont="1" applyFill="1" applyBorder="1" applyProtection="1"/>
    <xf numFmtId="0" fontId="2" fillId="3" borderId="3" xfId="0" applyFont="1" applyFill="1" applyBorder="1" applyProtection="1"/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14" xfId="0" applyFont="1" applyFill="1" applyBorder="1" applyAlignment="1" applyProtection="1">
      <alignment horizontal="center" vertical="top" wrapText="1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</xf>
    <xf numFmtId="0" fontId="2" fillId="3" borderId="8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164" fontId="2" fillId="0" borderId="2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3" borderId="1" xfId="0" applyFont="1" applyFill="1" applyBorder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3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1" xfId="0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152400</xdr:rowOff>
    </xdr:from>
    <xdr:to>
      <xdr:col>9</xdr:col>
      <xdr:colOff>542925</xdr:colOff>
      <xdr:row>4</xdr:row>
      <xdr:rowOff>155575</xdr:rowOff>
    </xdr:to>
    <xdr:pic>
      <xdr:nvPicPr>
        <xdr:cNvPr id="2" name="Picture 1" descr="http://www.leeds.anglican.org/sites/default/files/smalllogo40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524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22" zoomScaleNormal="100" workbookViewId="0">
      <selection activeCell="B13" sqref="B13:J13"/>
    </sheetView>
  </sheetViews>
  <sheetFormatPr defaultColWidth="9.140625" defaultRowHeight="15" x14ac:dyDescent="0.25"/>
  <cols>
    <col min="1" max="1" width="41" style="2" customWidth="1"/>
    <col min="2" max="2" width="3.7109375" style="2" customWidth="1"/>
    <col min="3" max="3" width="10" style="2" customWidth="1"/>
    <col min="4" max="4" width="3.7109375" style="2" customWidth="1"/>
    <col min="5" max="5" width="11.85546875" style="2" customWidth="1"/>
    <col min="6" max="6" width="5.28515625" style="2" customWidth="1"/>
    <col min="7" max="7" width="5.85546875" style="2" customWidth="1"/>
    <col min="8" max="8" width="9.140625" style="2"/>
    <col min="9" max="9" width="3.7109375" style="2" customWidth="1"/>
    <col min="10" max="10" width="9.28515625" style="2" customWidth="1"/>
    <col min="11" max="16384" width="9.140625" style="2"/>
  </cols>
  <sheetData>
    <row r="1" spans="1:10" x14ac:dyDescent="0.25">
      <c r="A1" s="2" t="s">
        <v>49</v>
      </c>
    </row>
    <row r="3" spans="1:10" x14ac:dyDescent="0.25">
      <c r="A3" s="2" t="s">
        <v>32</v>
      </c>
    </row>
    <row r="4" spans="1:10" x14ac:dyDescent="0.25">
      <c r="A4" s="2" t="s">
        <v>33</v>
      </c>
    </row>
    <row r="5" spans="1:10" x14ac:dyDescent="0.25">
      <c r="A5" s="2" t="s">
        <v>34</v>
      </c>
    </row>
    <row r="6" spans="1:10" x14ac:dyDescent="0.25">
      <c r="A6" s="2" t="s">
        <v>35</v>
      </c>
    </row>
    <row r="11" spans="1:10" x14ac:dyDescent="0.25">
      <c r="A11" s="32" t="s">
        <v>48</v>
      </c>
      <c r="B11" s="83"/>
      <c r="C11" s="84"/>
      <c r="D11" s="84"/>
      <c r="E11" s="85"/>
      <c r="F11" s="86" t="s">
        <v>38</v>
      </c>
      <c r="G11" s="87"/>
      <c r="H11" s="83"/>
      <c r="I11" s="84"/>
      <c r="J11" s="85"/>
    </row>
    <row r="12" spans="1:10" x14ac:dyDescent="0.25">
      <c r="A12" s="3" t="s">
        <v>0</v>
      </c>
      <c r="B12" s="88"/>
      <c r="C12" s="65"/>
      <c r="D12" s="65"/>
      <c r="E12" s="65"/>
      <c r="F12" s="65"/>
      <c r="G12" s="65"/>
      <c r="H12" s="65"/>
      <c r="I12" s="65"/>
      <c r="J12" s="65"/>
    </row>
    <row r="13" spans="1:10" x14ac:dyDescent="0.25">
      <c r="A13" s="54" t="s">
        <v>27</v>
      </c>
      <c r="B13" s="88"/>
      <c r="C13" s="65"/>
      <c r="D13" s="65"/>
      <c r="E13" s="65"/>
      <c r="F13" s="65"/>
      <c r="G13" s="65"/>
      <c r="H13" s="65"/>
      <c r="I13" s="65"/>
      <c r="J13" s="65"/>
    </row>
    <row r="14" spans="1:10" x14ac:dyDescent="0.25">
      <c r="A14" s="55"/>
      <c r="B14" s="88"/>
      <c r="C14" s="65"/>
      <c r="D14" s="65"/>
      <c r="E14" s="65"/>
      <c r="F14" s="65"/>
      <c r="G14" s="65"/>
      <c r="H14" s="65"/>
      <c r="I14" s="65"/>
      <c r="J14" s="65"/>
    </row>
    <row r="15" spans="1:10" x14ac:dyDescent="0.25">
      <c r="A15" s="3" t="s">
        <v>28</v>
      </c>
      <c r="B15" s="88"/>
      <c r="C15" s="65"/>
      <c r="D15" s="65"/>
      <c r="E15" s="65"/>
      <c r="F15" s="65"/>
      <c r="G15" s="65"/>
      <c r="H15" s="65"/>
      <c r="I15" s="65"/>
      <c r="J15" s="65"/>
    </row>
    <row r="16" spans="1:10" ht="15.75" thickBot="1" x14ac:dyDescent="0.3">
      <c r="A16" s="3" t="s">
        <v>1</v>
      </c>
      <c r="B16" s="89"/>
      <c r="C16" s="65"/>
      <c r="D16" s="65"/>
      <c r="E16" s="65"/>
      <c r="F16" s="65"/>
      <c r="G16" s="65"/>
      <c r="H16" s="65"/>
      <c r="I16" s="65"/>
      <c r="J16" s="65"/>
    </row>
    <row r="17" spans="1:11" ht="15.75" thickBot="1" x14ac:dyDescent="0.3">
      <c r="A17" s="4" t="s">
        <v>39</v>
      </c>
      <c r="B17" s="29"/>
      <c r="C17" s="51" t="s">
        <v>41</v>
      </c>
      <c r="D17" s="52"/>
      <c r="E17" s="52"/>
      <c r="F17" s="52"/>
      <c r="G17" s="52"/>
      <c r="H17" s="52"/>
      <c r="I17" s="52"/>
      <c r="J17" s="53"/>
    </row>
    <row r="18" spans="1:11" ht="15.75" thickBot="1" x14ac:dyDescent="0.3">
      <c r="A18" s="31" t="s">
        <v>40</v>
      </c>
      <c r="B18" s="29"/>
      <c r="C18" s="48" t="s">
        <v>41</v>
      </c>
      <c r="D18" s="49"/>
      <c r="E18" s="49"/>
      <c r="F18" s="49"/>
      <c r="G18" s="49"/>
      <c r="H18" s="49"/>
      <c r="I18" s="49"/>
      <c r="J18" s="50"/>
    </row>
    <row r="19" spans="1:11" x14ac:dyDescent="0.25">
      <c r="A19" s="3" t="s">
        <v>3</v>
      </c>
      <c r="B19" s="90"/>
      <c r="C19" s="65"/>
      <c r="D19" s="65"/>
      <c r="E19" s="65"/>
      <c r="F19" s="65"/>
      <c r="G19" s="65"/>
      <c r="H19" s="65"/>
      <c r="I19" s="65"/>
      <c r="J19" s="65"/>
    </row>
    <row r="21" spans="1:11" x14ac:dyDescent="0.25">
      <c r="A21" s="82" t="s">
        <v>4</v>
      </c>
      <c r="B21" s="82"/>
      <c r="C21" s="82" t="s">
        <v>5</v>
      </c>
      <c r="D21" s="82"/>
    </row>
    <row r="22" spans="1:11" x14ac:dyDescent="0.25">
      <c r="A22" s="91" t="s">
        <v>36</v>
      </c>
      <c r="B22" s="91"/>
      <c r="C22" s="58" t="str">
        <f>IF(B17="Yes",H52," ")</f>
        <v xml:space="preserve"> </v>
      </c>
      <c r="D22" s="58"/>
      <c r="K22" s="5"/>
    </row>
    <row r="23" spans="1:11" x14ac:dyDescent="0.25">
      <c r="A23" s="91" t="s">
        <v>7</v>
      </c>
      <c r="B23" s="91"/>
      <c r="C23" s="63" t="str">
        <f>IF(B18="Yes",H52*0.2," ")</f>
        <v xml:space="preserve"> </v>
      </c>
      <c r="D23" s="64"/>
      <c r="K23" s="5"/>
    </row>
    <row r="24" spans="1:11" x14ac:dyDescent="0.25">
      <c r="A24" s="62" t="s">
        <v>6</v>
      </c>
      <c r="B24" s="62"/>
      <c r="C24" s="63" t="str">
        <f>IF(B18="Yes",H52*0.8," ")</f>
        <v xml:space="preserve"> </v>
      </c>
      <c r="D24" s="64"/>
      <c r="K24" s="5"/>
    </row>
    <row r="25" spans="1:11" x14ac:dyDescent="0.25">
      <c r="A25" s="62" t="s">
        <v>8</v>
      </c>
      <c r="B25" s="62"/>
      <c r="C25" s="63">
        <f>J38</f>
        <v>0</v>
      </c>
      <c r="D25" s="64"/>
      <c r="K25" s="5"/>
    </row>
    <row r="26" spans="1:11" x14ac:dyDescent="0.25">
      <c r="A26" s="62" t="s">
        <v>9</v>
      </c>
      <c r="B26" s="62"/>
      <c r="C26" s="63">
        <f>J35+J50</f>
        <v>0</v>
      </c>
      <c r="D26" s="64"/>
      <c r="K26" s="5"/>
    </row>
    <row r="27" spans="1:11" x14ac:dyDescent="0.25">
      <c r="A27" s="62" t="s">
        <v>10</v>
      </c>
      <c r="B27" s="62"/>
      <c r="C27" s="63">
        <f>SUM(C22:D26)</f>
        <v>0</v>
      </c>
      <c r="D27" s="64"/>
      <c r="K27" s="5"/>
    </row>
    <row r="28" spans="1:11" x14ac:dyDescent="0.25">
      <c r="J28" s="5"/>
      <c r="K28" s="5"/>
    </row>
    <row r="29" spans="1:11" x14ac:dyDescent="0.25">
      <c r="A29" s="59" t="s">
        <v>11</v>
      </c>
      <c r="B29" s="60"/>
      <c r="C29" s="60"/>
      <c r="D29" s="60"/>
      <c r="E29" s="60"/>
      <c r="F29" s="60"/>
      <c r="G29" s="60"/>
      <c r="H29" s="60"/>
      <c r="I29" s="60"/>
      <c r="J29" s="61"/>
    </row>
    <row r="30" spans="1:11" x14ac:dyDescent="0.25">
      <c r="A30" s="42"/>
      <c r="B30" s="43"/>
      <c r="C30" s="43"/>
      <c r="D30" s="43"/>
      <c r="E30" s="43"/>
      <c r="F30" s="43"/>
      <c r="G30" s="43" t="s">
        <v>12</v>
      </c>
      <c r="H30" s="43" t="s">
        <v>13</v>
      </c>
      <c r="I30" s="43"/>
      <c r="J30" s="37" t="s">
        <v>14</v>
      </c>
    </row>
    <row r="31" spans="1:11" ht="15.75" thickBot="1" x14ac:dyDescent="0.3">
      <c r="A31" s="56" t="s">
        <v>29</v>
      </c>
      <c r="B31" s="56"/>
      <c r="C31" s="56"/>
      <c r="D31" s="56"/>
      <c r="E31" s="56"/>
      <c r="F31" s="57"/>
      <c r="G31" s="39"/>
      <c r="H31" s="40" t="str">
        <f>IF(G31="Yes",'Fees Data 2023'!H1,"")</f>
        <v/>
      </c>
      <c r="I31" s="9"/>
      <c r="J31" s="41" t="str">
        <f>IF(G31="Yes",'Fees Data 2023'!J1,"")</f>
        <v/>
      </c>
    </row>
    <row r="32" spans="1:11" ht="15.75" customHeight="1" thickBot="1" x14ac:dyDescent="0.3">
      <c r="A32" s="56" t="s">
        <v>30</v>
      </c>
      <c r="B32" s="56"/>
      <c r="C32" s="56"/>
      <c r="D32" s="56"/>
      <c r="E32" s="56"/>
      <c r="F32" s="57"/>
      <c r="G32" s="29"/>
      <c r="H32" s="8" t="str">
        <f>IF(G32="Yes",'Fees Data 2023'!H2,"")</f>
        <v/>
      </c>
      <c r="I32" s="9"/>
      <c r="J32" s="10" t="str">
        <f>IF(G32="Yes",'Fees Data 2023'!J2,"")</f>
        <v/>
      </c>
    </row>
    <row r="33" spans="1:11" ht="15.75" thickBot="1" x14ac:dyDescent="0.3">
      <c r="A33" s="56" t="s">
        <v>31</v>
      </c>
      <c r="B33" s="56"/>
      <c r="C33" s="56"/>
      <c r="D33" s="56"/>
      <c r="E33" s="56"/>
      <c r="F33" s="57"/>
      <c r="G33" s="29"/>
      <c r="H33" s="8" t="str">
        <f>IF(G33="Yes",'Fees Data 2023'!H3,"")</f>
        <v/>
      </c>
      <c r="I33" s="9"/>
      <c r="J33" s="10" t="str">
        <f>IF(G33="Yes",'Fees Data 2023'!J3,"")</f>
        <v/>
      </c>
    </row>
    <row r="34" spans="1:11" s="15" customFormat="1" x14ac:dyDescent="0.25">
      <c r="A34" s="76" t="s">
        <v>20</v>
      </c>
      <c r="B34" s="77"/>
      <c r="C34" s="77"/>
      <c r="D34" s="77"/>
      <c r="E34" s="77"/>
      <c r="F34" s="77"/>
      <c r="G34" s="11"/>
      <c r="H34" s="12">
        <f>SUM(H31:H33)</f>
        <v>0</v>
      </c>
      <c r="I34" s="38"/>
      <c r="J34" s="14"/>
      <c r="K34" s="2"/>
    </row>
    <row r="35" spans="1:11" s="15" customFormat="1" ht="15.75" thickBot="1" x14ac:dyDescent="0.3">
      <c r="A35" s="76" t="s">
        <v>21</v>
      </c>
      <c r="B35" s="77"/>
      <c r="C35" s="77"/>
      <c r="D35" s="78"/>
      <c r="E35" s="78"/>
      <c r="F35" s="77"/>
      <c r="G35" s="11"/>
      <c r="H35" s="14"/>
      <c r="I35" s="13"/>
      <c r="J35" s="12">
        <f>SUM(J31:J33)</f>
        <v>0</v>
      </c>
    </row>
    <row r="36" spans="1:11" ht="15" customHeight="1" thickBot="1" x14ac:dyDescent="0.3">
      <c r="A36" s="45" t="s">
        <v>15</v>
      </c>
      <c r="B36" s="16"/>
      <c r="C36" s="16"/>
      <c r="D36" s="72" t="s">
        <v>16</v>
      </c>
      <c r="E36" s="73"/>
      <c r="F36" s="17"/>
      <c r="G36" s="18"/>
      <c r="H36" s="7"/>
      <c r="I36" s="7"/>
      <c r="J36" s="34"/>
      <c r="K36" s="15"/>
    </row>
    <row r="37" spans="1:11" x14ac:dyDescent="0.25">
      <c r="A37" s="46"/>
      <c r="B37" s="16"/>
      <c r="C37" s="16"/>
      <c r="D37" s="74"/>
      <c r="E37" s="75"/>
      <c r="F37" s="17"/>
      <c r="G37" s="18"/>
      <c r="H37" s="7"/>
      <c r="I37" s="7"/>
      <c r="J37" s="37"/>
    </row>
    <row r="38" spans="1:11" x14ac:dyDescent="0.25">
      <c r="A38" s="19" t="s">
        <v>22</v>
      </c>
      <c r="B38" s="20"/>
      <c r="C38" s="20"/>
      <c r="D38" s="20"/>
      <c r="E38" s="20"/>
      <c r="F38" s="21"/>
      <c r="G38" s="20"/>
      <c r="H38" s="20"/>
      <c r="I38" s="22"/>
      <c r="J38" s="23">
        <f>D37*0.45</f>
        <v>0</v>
      </c>
    </row>
    <row r="39" spans="1:11" x14ac:dyDescent="0.25">
      <c r="A39" s="47"/>
      <c r="B39" s="7"/>
      <c r="C39" s="7"/>
      <c r="D39" s="7"/>
      <c r="E39" s="7"/>
      <c r="F39" s="24"/>
      <c r="G39" s="7"/>
      <c r="H39" s="7"/>
      <c r="I39" s="7"/>
      <c r="J39" s="22"/>
    </row>
    <row r="40" spans="1:11" x14ac:dyDescent="0.25">
      <c r="A40" s="25" t="s">
        <v>17</v>
      </c>
      <c r="B40" s="69"/>
      <c r="C40" s="70"/>
      <c r="D40" s="70"/>
      <c r="E40" s="70"/>
      <c r="F40" s="70"/>
      <c r="G40" s="70"/>
      <c r="H40" s="70"/>
      <c r="I40" s="70"/>
      <c r="J40" s="71"/>
    </row>
    <row r="41" spans="1:11" x14ac:dyDescent="0.25">
      <c r="A41" s="3" t="s">
        <v>18</v>
      </c>
      <c r="B41" s="65"/>
      <c r="C41" s="65"/>
      <c r="D41" s="65"/>
      <c r="E41" s="65"/>
      <c r="F41" s="65"/>
      <c r="G41" s="65"/>
      <c r="H41" s="65"/>
      <c r="I41" s="65"/>
      <c r="J41" s="30"/>
    </row>
    <row r="42" spans="1:11" x14ac:dyDescent="0.25">
      <c r="A42" s="3" t="s">
        <v>19</v>
      </c>
      <c r="B42" s="65"/>
      <c r="C42" s="65"/>
      <c r="D42" s="65"/>
      <c r="E42" s="65"/>
      <c r="F42" s="65"/>
      <c r="G42" s="65"/>
      <c r="H42" s="65"/>
      <c r="I42" s="65"/>
      <c r="J42" s="30"/>
    </row>
    <row r="43" spans="1:11" x14ac:dyDescent="0.25">
      <c r="A43" s="3" t="s">
        <v>42</v>
      </c>
      <c r="B43" s="65"/>
      <c r="C43" s="65"/>
      <c r="D43" s="65"/>
      <c r="E43" s="65"/>
      <c r="F43" s="65"/>
      <c r="G43" s="65"/>
      <c r="H43" s="65"/>
      <c r="I43" s="65"/>
      <c r="J43" s="30"/>
    </row>
    <row r="44" spans="1:11" x14ac:dyDescent="0.25">
      <c r="A44" s="3" t="s">
        <v>43</v>
      </c>
      <c r="B44" s="65"/>
      <c r="C44" s="65"/>
      <c r="D44" s="65"/>
      <c r="E44" s="65"/>
      <c r="F44" s="65"/>
      <c r="G44" s="65"/>
      <c r="H44" s="65"/>
      <c r="I44" s="65"/>
      <c r="J44" s="30"/>
    </row>
    <row r="45" spans="1:11" x14ac:dyDescent="0.25">
      <c r="A45" s="3" t="s">
        <v>44</v>
      </c>
      <c r="B45" s="65"/>
      <c r="C45" s="65"/>
      <c r="D45" s="65"/>
      <c r="E45" s="65"/>
      <c r="F45" s="65"/>
      <c r="G45" s="65"/>
      <c r="H45" s="65"/>
      <c r="I45" s="65"/>
      <c r="J45" s="30"/>
    </row>
    <row r="46" spans="1:11" x14ac:dyDescent="0.25">
      <c r="A46" s="3" t="s">
        <v>45</v>
      </c>
      <c r="B46" s="65"/>
      <c r="C46" s="65"/>
      <c r="D46" s="65"/>
      <c r="E46" s="65"/>
      <c r="F46" s="65"/>
      <c r="G46" s="65"/>
      <c r="H46" s="65"/>
      <c r="I46" s="65"/>
      <c r="J46" s="30"/>
    </row>
    <row r="47" spans="1:11" x14ac:dyDescent="0.25">
      <c r="A47" s="32" t="s">
        <v>46</v>
      </c>
      <c r="B47" s="65"/>
      <c r="C47" s="65"/>
      <c r="D47" s="65"/>
      <c r="E47" s="65"/>
      <c r="F47" s="65"/>
      <c r="G47" s="65"/>
      <c r="H47" s="65"/>
      <c r="I47" s="65"/>
      <c r="J47" s="30"/>
    </row>
    <row r="48" spans="1:11" x14ac:dyDescent="0.25">
      <c r="A48" s="32" t="s">
        <v>46</v>
      </c>
      <c r="B48" s="65"/>
      <c r="C48" s="65"/>
      <c r="D48" s="65"/>
      <c r="E48" s="65"/>
      <c r="F48" s="65"/>
      <c r="G48" s="65"/>
      <c r="H48" s="65"/>
      <c r="I48" s="65"/>
      <c r="J48" s="30"/>
    </row>
    <row r="49" spans="1:11" x14ac:dyDescent="0.25">
      <c r="A49" s="32" t="s">
        <v>46</v>
      </c>
      <c r="B49" s="65"/>
      <c r="C49" s="65"/>
      <c r="D49" s="65"/>
      <c r="E49" s="65"/>
      <c r="F49" s="65"/>
      <c r="G49" s="65"/>
      <c r="H49" s="65"/>
      <c r="I49" s="65"/>
      <c r="J49" s="30"/>
    </row>
    <row r="50" spans="1:11" x14ac:dyDescent="0.25">
      <c r="A50" s="25" t="s">
        <v>23</v>
      </c>
      <c r="B50" s="82"/>
      <c r="C50" s="82"/>
      <c r="D50" s="82"/>
      <c r="E50" s="82"/>
      <c r="F50" s="82"/>
      <c r="G50" s="82"/>
      <c r="H50" s="82"/>
      <c r="I50" s="82"/>
      <c r="J50" s="26">
        <f>SUM(J41:J49)</f>
        <v>0</v>
      </c>
    </row>
    <row r="51" spans="1:11" x14ac:dyDescent="0.25">
      <c r="A51" s="7"/>
      <c r="B51" s="7"/>
      <c r="C51" s="7"/>
      <c r="D51" s="7"/>
      <c r="E51" s="7"/>
      <c r="F51" s="24"/>
      <c r="G51" s="7"/>
      <c r="H51" s="7"/>
      <c r="I51" s="7"/>
      <c r="J51" s="34"/>
    </row>
    <row r="52" spans="1:11" s="15" customFormat="1" x14ac:dyDescent="0.25">
      <c r="A52" s="66" t="s">
        <v>24</v>
      </c>
      <c r="B52" s="66"/>
      <c r="C52" s="66"/>
      <c r="D52" s="66"/>
      <c r="E52" s="66"/>
      <c r="F52" s="66"/>
      <c r="G52" s="66"/>
      <c r="H52" s="27">
        <f>H34</f>
        <v>0</v>
      </c>
      <c r="I52" s="6"/>
      <c r="J52" s="36"/>
      <c r="K52" s="2"/>
    </row>
    <row r="53" spans="1:11" s="15" customFormat="1" x14ac:dyDescent="0.25">
      <c r="A53" s="67" t="s">
        <v>25</v>
      </c>
      <c r="B53" s="67"/>
      <c r="C53" s="67"/>
      <c r="D53" s="67"/>
      <c r="E53" s="67"/>
      <c r="F53" s="67"/>
      <c r="G53" s="68"/>
      <c r="H53" s="33"/>
      <c r="I53" s="6"/>
      <c r="J53" s="35">
        <f>J35+J38+J50</f>
        <v>0</v>
      </c>
    </row>
    <row r="54" spans="1:11" x14ac:dyDescent="0.25">
      <c r="A54" s="69" t="s">
        <v>26</v>
      </c>
      <c r="B54" s="70"/>
      <c r="C54" s="70"/>
      <c r="D54" s="70"/>
      <c r="E54" s="70"/>
      <c r="F54" s="70"/>
      <c r="G54" s="71"/>
      <c r="H54" s="79">
        <f>SUM(H52:J53)</f>
        <v>0</v>
      </c>
      <c r="I54" s="80"/>
      <c r="J54" s="80"/>
      <c r="K54" s="15"/>
    </row>
    <row r="55" spans="1:11" x14ac:dyDescent="0.25">
      <c r="B55" s="81"/>
      <c r="C55" s="81"/>
      <c r="D55" s="81"/>
      <c r="F55" s="28"/>
    </row>
    <row r="56" spans="1:11" x14ac:dyDescent="0.25">
      <c r="B56" s="44"/>
      <c r="C56" s="44"/>
      <c r="D56" s="44"/>
      <c r="F56" s="28"/>
    </row>
    <row r="57" spans="1:11" x14ac:dyDescent="0.25">
      <c r="B57" s="44"/>
      <c r="C57" s="44"/>
      <c r="D57" s="44"/>
      <c r="F57" s="28"/>
    </row>
    <row r="58" spans="1:11" x14ac:dyDescent="0.25">
      <c r="F58" s="28"/>
    </row>
    <row r="59" spans="1:11" x14ac:dyDescent="0.25">
      <c r="F59" s="28"/>
    </row>
    <row r="60" spans="1:11" x14ac:dyDescent="0.25">
      <c r="F60" s="28"/>
    </row>
    <row r="61" spans="1:11" x14ac:dyDescent="0.25">
      <c r="F61" s="28"/>
    </row>
    <row r="62" spans="1:11" x14ac:dyDescent="0.25">
      <c r="F62" s="28"/>
    </row>
    <row r="63" spans="1:11" x14ac:dyDescent="0.25">
      <c r="F63" s="28"/>
    </row>
    <row r="64" spans="1:11" x14ac:dyDescent="0.25">
      <c r="F64" s="28"/>
    </row>
    <row r="65" spans="6:6" x14ac:dyDescent="0.25">
      <c r="F65" s="28"/>
    </row>
  </sheetData>
  <sheetProtection algorithmName="SHA-512" hashValue="s+3Gx708IkH3LEiwACvhgQzpjryv+s7Pf2Srrsu99/48cBagJrca6OnO5raS5NvN92sfJkmSfmEteAV6aaXLaQ==" saltValue="7QANT8DZ7LqrllKepVqVbw==" spinCount="100000" sheet="1" selectLockedCells="1"/>
  <mergeCells count="50">
    <mergeCell ref="B11:E11"/>
    <mergeCell ref="F11:G11"/>
    <mergeCell ref="H11:J11"/>
    <mergeCell ref="A24:B24"/>
    <mergeCell ref="C24:D24"/>
    <mergeCell ref="B12:J12"/>
    <mergeCell ref="B13:J13"/>
    <mergeCell ref="B15:J15"/>
    <mergeCell ref="B16:J16"/>
    <mergeCell ref="B14:J14"/>
    <mergeCell ref="B19:J19"/>
    <mergeCell ref="A21:B21"/>
    <mergeCell ref="C21:D21"/>
    <mergeCell ref="A23:B23"/>
    <mergeCell ref="C23:D23"/>
    <mergeCell ref="A22:B22"/>
    <mergeCell ref="H54:J54"/>
    <mergeCell ref="A54:G54"/>
    <mergeCell ref="B55:D55"/>
    <mergeCell ref="B47:I47"/>
    <mergeCell ref="B48:I48"/>
    <mergeCell ref="B49:I49"/>
    <mergeCell ref="B50:I50"/>
    <mergeCell ref="A33:F33"/>
    <mergeCell ref="B45:I45"/>
    <mergeCell ref="A52:G52"/>
    <mergeCell ref="A53:G53"/>
    <mergeCell ref="B40:J40"/>
    <mergeCell ref="B46:I46"/>
    <mergeCell ref="B41:I41"/>
    <mergeCell ref="B42:I42"/>
    <mergeCell ref="B43:I43"/>
    <mergeCell ref="B44:I44"/>
    <mergeCell ref="D36:E36"/>
    <mergeCell ref="D37:E37"/>
    <mergeCell ref="A34:F34"/>
    <mergeCell ref="A35:F35"/>
    <mergeCell ref="C18:J18"/>
    <mergeCell ref="C17:J17"/>
    <mergeCell ref="A13:A14"/>
    <mergeCell ref="A32:F32"/>
    <mergeCell ref="C22:D22"/>
    <mergeCell ref="A29:J29"/>
    <mergeCell ref="A31:F31"/>
    <mergeCell ref="A27:B27"/>
    <mergeCell ref="C27:D27"/>
    <mergeCell ref="A25:B25"/>
    <mergeCell ref="C25:D25"/>
    <mergeCell ref="A26:B26"/>
    <mergeCell ref="C26:D26"/>
  </mergeCells>
  <pageMargins left="0.31496062992125984" right="0.31496062992125984" top="0.35433070866141736" bottom="0.55118110236220474" header="0.31496062992125984" footer="0.31496062992125984"/>
  <pageSetup paperSize="9" scale="8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enter either yes or no from the dropdown list">
          <x14:formula1>
            <xm:f>Sheet2!$A$2:$A$3</xm:f>
          </x14:formula1>
          <xm:sqref>B17:B18 G31:G33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2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workbookViewId="0">
      <selection sqref="A1:XFD1048576"/>
    </sheetView>
  </sheetViews>
  <sheetFormatPr defaultRowHeight="15" x14ac:dyDescent="0.25"/>
  <sheetData>
    <row r="1" spans="1:21" x14ac:dyDescent="0.25">
      <c r="A1" t="s">
        <v>29</v>
      </c>
      <c r="H1" s="1">
        <v>0</v>
      </c>
      <c r="J1" s="1">
        <v>32</v>
      </c>
      <c r="S1" s="1"/>
      <c r="U1" s="1"/>
    </row>
    <row r="2" spans="1:21" x14ac:dyDescent="0.25">
      <c r="A2" t="s">
        <v>30</v>
      </c>
      <c r="H2" s="1">
        <v>0</v>
      </c>
      <c r="J2" s="1">
        <v>16</v>
      </c>
      <c r="S2" s="1"/>
      <c r="U2" s="1"/>
    </row>
    <row r="3" spans="1:21" x14ac:dyDescent="0.25">
      <c r="A3" t="s">
        <v>31</v>
      </c>
      <c r="H3" s="1">
        <v>218</v>
      </c>
      <c r="J3" s="1">
        <v>262</v>
      </c>
      <c r="S3" s="1"/>
      <c r="U3" s="1"/>
    </row>
    <row r="4" spans="1:21" x14ac:dyDescent="0.25">
      <c r="A4" t="s">
        <v>47</v>
      </c>
      <c r="H4" s="1">
        <v>0</v>
      </c>
      <c r="J4" s="1">
        <v>11</v>
      </c>
      <c r="S4" s="1"/>
      <c r="U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H8" sqref="H8"/>
    </sheetView>
  </sheetViews>
  <sheetFormatPr defaultRowHeight="15" x14ac:dyDescent="0.25"/>
  <sheetData>
    <row r="1" spans="1:21" x14ac:dyDescent="0.25">
      <c r="A1" t="s">
        <v>29</v>
      </c>
      <c r="H1" s="1">
        <v>0</v>
      </c>
      <c r="J1" s="1">
        <v>34</v>
      </c>
      <c r="S1" s="1"/>
      <c r="U1" s="1"/>
    </row>
    <row r="2" spans="1:21" x14ac:dyDescent="0.25">
      <c r="A2" t="s">
        <v>30</v>
      </c>
      <c r="H2" s="1">
        <v>0</v>
      </c>
      <c r="J2" s="1">
        <v>17</v>
      </c>
      <c r="S2" s="1"/>
      <c r="U2" s="1"/>
    </row>
    <row r="3" spans="1:21" x14ac:dyDescent="0.25">
      <c r="A3" t="s">
        <v>31</v>
      </c>
      <c r="H3" s="1">
        <v>229</v>
      </c>
      <c r="J3" s="1">
        <v>276</v>
      </c>
      <c r="S3" s="1"/>
      <c r="U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</vt:lpstr>
      <vt:lpstr>Sheet2</vt:lpstr>
      <vt:lpstr>Fees Data 2022</vt:lpstr>
      <vt:lpstr>Fees Data 2023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Jordan Clark</cp:lastModifiedBy>
  <cp:lastPrinted>2019-11-13T14:07:32Z</cp:lastPrinted>
  <dcterms:created xsi:type="dcterms:W3CDTF">2016-05-19T08:04:31Z</dcterms:created>
  <dcterms:modified xsi:type="dcterms:W3CDTF">2023-02-23T10:11:58Z</dcterms:modified>
</cp:coreProperties>
</file>