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CC accounts\"/>
    </mc:Choice>
  </mc:AlternateContent>
  <bookViews>
    <workbookView xWindow="0" yWindow="0" windowWidth="15525" windowHeight="11460"/>
  </bookViews>
  <sheets>
    <sheet name="receipts and payments" sheetId="1" r:id="rId1"/>
    <sheet name="assets and liabilities and note" sheetId="2" r:id="rId2"/>
    <sheet name="extra not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2" i="1"/>
  <c r="G31" i="1"/>
  <c r="G30" i="1"/>
  <c r="F26" i="1"/>
  <c r="G26" i="1"/>
  <c r="G27" i="1"/>
  <c r="E28" i="1"/>
  <c r="G28" i="1"/>
  <c r="G21" i="1"/>
  <c r="G14" i="1"/>
  <c r="D17" i="1"/>
  <c r="E17" i="1"/>
  <c r="F17" i="1"/>
  <c r="H17" i="1"/>
  <c r="G17" i="1"/>
  <c r="G8" i="1"/>
  <c r="D12" i="1"/>
  <c r="C44" i="3"/>
  <c r="C39" i="3"/>
  <c r="D39" i="3"/>
  <c r="E39" i="3"/>
  <c r="G39" i="3"/>
  <c r="F10" i="3"/>
  <c r="F11" i="3" s="1"/>
  <c r="F14" i="3"/>
  <c r="F20" i="3"/>
  <c r="F21" i="3"/>
  <c r="F19" i="3"/>
  <c r="F22" i="3" s="1"/>
  <c r="F26" i="3"/>
  <c r="F27" i="3"/>
  <c r="F25" i="3"/>
  <c r="F28" i="3" s="1"/>
  <c r="F33" i="3"/>
  <c r="F34" i="3"/>
  <c r="F35" i="3"/>
  <c r="F36" i="3"/>
  <c r="F37" i="3"/>
  <c r="F38" i="3"/>
  <c r="F32" i="3"/>
  <c r="F39" i="3" s="1"/>
  <c r="F42" i="3"/>
  <c r="F43" i="3"/>
  <c r="F41" i="3"/>
  <c r="D44" i="3"/>
  <c r="E44" i="3"/>
  <c r="G44" i="3"/>
  <c r="D28" i="3"/>
  <c r="E28" i="3"/>
  <c r="G28" i="3"/>
  <c r="D22" i="3"/>
  <c r="E22" i="3"/>
  <c r="G22" i="3"/>
  <c r="D17" i="3"/>
  <c r="E17" i="3"/>
  <c r="G17" i="3"/>
  <c r="C17" i="3"/>
  <c r="F16" i="3"/>
  <c r="F15" i="3"/>
  <c r="F9" i="3"/>
  <c r="C28" i="3"/>
  <c r="C22" i="3"/>
  <c r="D11" i="3"/>
  <c r="E11" i="3"/>
  <c r="G11" i="3"/>
  <c r="C11" i="3"/>
  <c r="G34" i="1"/>
  <c r="G25" i="1"/>
  <c r="G24" i="1"/>
  <c r="G23" i="1"/>
  <c r="G22" i="1"/>
  <c r="G16" i="1"/>
  <c r="G15" i="1"/>
  <c r="G11" i="1"/>
  <c r="G10" i="1"/>
  <c r="G9" i="1"/>
  <c r="G37" i="2"/>
  <c r="G38" i="2"/>
  <c r="G36" i="2"/>
  <c r="G33" i="2"/>
  <c r="F17" i="2"/>
  <c r="F15" i="2"/>
  <c r="F12" i="2"/>
  <c r="F8" i="2"/>
  <c r="F7" i="2"/>
  <c r="D9" i="2"/>
  <c r="E9" i="2"/>
  <c r="G9" i="2"/>
  <c r="C9" i="2"/>
  <c r="E35" i="1"/>
  <c r="F35" i="1"/>
  <c r="H35" i="1"/>
  <c r="D35" i="1"/>
  <c r="E32" i="1"/>
  <c r="F32" i="1"/>
  <c r="H32" i="1"/>
  <c r="D32" i="1"/>
  <c r="F28" i="1"/>
  <c r="H28" i="1"/>
  <c r="D28" i="1"/>
  <c r="E26" i="1"/>
  <c r="H26" i="1"/>
  <c r="D26" i="1"/>
  <c r="E12" i="1"/>
  <c r="F12" i="1"/>
  <c r="H12" i="1"/>
  <c r="F17" i="3" l="1"/>
  <c r="F44" i="3"/>
  <c r="G12" i="1"/>
  <c r="F9" i="2"/>
  <c r="G39" i="2"/>
</calcChain>
</file>

<file path=xl/sharedStrings.xml><?xml version="1.0" encoding="utf-8"?>
<sst xmlns="http://schemas.openxmlformats.org/spreadsheetml/2006/main" count="201" uniqueCount="108">
  <si>
    <t>Receipts and Payments Accounts</t>
  </si>
  <si>
    <t>Unrestricted</t>
  </si>
  <si>
    <t>Restricted</t>
  </si>
  <si>
    <t>Endowment</t>
  </si>
  <si>
    <t>TOTAL</t>
  </si>
  <si>
    <t>FUNDS</t>
  </si>
  <si>
    <t>Note</t>
  </si>
  <si>
    <t>Funds</t>
  </si>
  <si>
    <t>£</t>
  </si>
  <si>
    <t>RECEIPTS</t>
  </si>
  <si>
    <t>Voluntary Receipts:</t>
  </si>
  <si>
    <t>Planned giving</t>
  </si>
  <si>
    <t>-</t>
  </si>
  <si>
    <t>Collections at services</t>
  </si>
  <si>
    <t>All other giving/voluntary receipts 5a</t>
  </si>
  <si>
    <t>Gift Aid recovered</t>
  </si>
  <si>
    <t xml:space="preserve">  -</t>
  </si>
  <si>
    <t xml:space="preserve">  - </t>
  </si>
  <si>
    <t>Activities for generating funds</t>
  </si>
  <si>
    <t>5b</t>
  </si>
  <si>
    <t>Investment income</t>
  </si>
  <si>
    <t>5c</t>
  </si>
  <si>
    <t>Church activities</t>
  </si>
  <si>
    <t>5d</t>
  </si>
  <si>
    <t>Total receipts</t>
  </si>
  <si>
    <t>PAYMENTS</t>
  </si>
  <si>
    <t>Church activities:</t>
  </si>
  <si>
    <t>Diocesan parish contribution</t>
  </si>
  <si>
    <t>Clergy and staffing costs</t>
  </si>
  <si>
    <t>Church running expenses</t>
  </si>
  <si>
    <t>5e</t>
  </si>
  <si>
    <t>Hall running costs</t>
  </si>
  <si>
    <t>Mission giving and donations</t>
  </si>
  <si>
    <t>5f</t>
  </si>
  <si>
    <t>Costs of generating funds</t>
  </si>
  <si>
    <t>Total payments</t>
  </si>
  <si>
    <t>Excess of Receipts over Payments</t>
  </si>
  <si>
    <t>Transfers between funds</t>
  </si>
  <si>
    <t>Cash at bank and in hand at 1 January</t>
  </si>
  <si>
    <t>Cash at bank and in hand at 31 December</t>
  </si>
  <si>
    <t>Statement of Assets and Liabilities</t>
  </si>
  <si>
    <t>Unrestricted Funds</t>
  </si>
  <si>
    <t>Restricted Funds</t>
  </si>
  <si>
    <t>Endowment Funds</t>
  </si>
  <si>
    <t>TOTAL 2016</t>
  </si>
  <si>
    <t>Cash Funds</t>
  </si>
  <si>
    <t>Bank Current Account Deposit Funds</t>
  </si>
  <si>
    <t>Other Monetary Assets</t>
  </si>
  <si>
    <t>Gift aid recoverable</t>
  </si>
  <si>
    <t>Investment Assets</t>
  </si>
  <si>
    <t>xxxx PCC</t>
  </si>
  <si>
    <t>Deposit funds</t>
  </si>
  <si>
    <t>Assets retained for Church use</t>
  </si>
  <si>
    <t>Liabilities</t>
  </si>
  <si>
    <t>Investmenth fund shares at market value</t>
  </si>
  <si>
    <t xml:space="preserve">   Other</t>
  </si>
  <si>
    <t>Notes</t>
  </si>
  <si>
    <t>Bal b/fwd</t>
  </si>
  <si>
    <t>Receipts</t>
  </si>
  <si>
    <t>Payments</t>
  </si>
  <si>
    <t>Transfer</t>
  </si>
  <si>
    <t>Bal c/fwd</t>
  </si>
  <si>
    <t>Designated</t>
  </si>
  <si>
    <t>Organ fund</t>
  </si>
  <si>
    <t>Church fabric (inc tower)</t>
  </si>
  <si>
    <t>Southern Africa Famine Appeal</t>
  </si>
  <si>
    <t>Flower fund</t>
  </si>
  <si>
    <t>The transfer to the Organ fund was from ordinary unrestricted funds to meet the balance of the cleaning/tuning costs.</t>
  </si>
  <si>
    <t>The Fabric fund represents accumulated donations and appeals for fabric maintenance, which can only be spent for that purpose.</t>
  </si>
  <si>
    <t>The Southern Africa Famine Appeal represents funds raised by the Mission &amp; Evangelism Committee to relieve poverty and hardship in the recent famine in Southern Africa.</t>
  </si>
  <si>
    <t>The Flower fund represents a donation from a parishioner to be spent on Easter lilies in memory of her recently deceased mother.</t>
  </si>
  <si>
    <t>The cost of the flowers is included in costs of services. A further £100 was designated from the general fund to meet the full cost of lilies.</t>
  </si>
  <si>
    <r>
      <t>1.</t>
    </r>
    <r>
      <rPr>
        <sz val="7"/>
        <color rgb="FF221F1F"/>
        <rFont val="Times New Roman"/>
        <family val="1"/>
      </rPr>
      <t>   </t>
    </r>
    <r>
      <rPr>
        <sz val="8.5"/>
        <color rgb="FF221F1F"/>
        <rFont val="Cambria"/>
        <family val="1"/>
      </rPr>
      <t>The financial statements of the PCC have been prepared in accordance with the Church Accounting Regulations 2006 using the Receipts and Payments basis</t>
    </r>
  </si>
  <si>
    <r>
      <t>2.</t>
    </r>
    <r>
      <rPr>
        <sz val="7"/>
        <color rgb="FF221F1F"/>
        <rFont val="Times New Roman"/>
        <family val="1"/>
      </rPr>
      <t>   </t>
    </r>
    <r>
      <rPr>
        <sz val="8.5"/>
        <color rgb="FF221F1F"/>
        <rFont val="Cambria"/>
        <family val="1"/>
      </rPr>
      <t>Fixed assets retained for church use is the freehold house at 36 Church Street, purchased 5 November 1984, at cost.</t>
    </r>
  </si>
  <si>
    <r>
      <t>4.</t>
    </r>
    <r>
      <rPr>
        <sz val="7"/>
        <color rgb="FF221F1F"/>
        <rFont val="Times New Roman"/>
        <family val="1"/>
      </rPr>
      <t>   </t>
    </r>
    <r>
      <rPr>
        <sz val="8.5"/>
        <color rgb="FF221F1F"/>
        <rFont val="Cambria"/>
        <family val="1"/>
      </rPr>
      <t>The movements in designated and restricted funds during the year were:</t>
    </r>
  </si>
  <si>
    <t>Church of England Investment fund shares.</t>
  </si>
  <si>
    <r>
      <t>3.</t>
    </r>
    <r>
      <rPr>
        <sz val="7"/>
        <color rgb="FF221F1F"/>
        <rFont val="Times New Roman"/>
        <family val="1"/>
      </rPr>
      <t xml:space="preserve">    </t>
    </r>
    <r>
      <rPr>
        <sz val="8.5"/>
        <color rgb="FF221F1F"/>
        <rFont val="Cambria"/>
        <family val="1"/>
      </rPr>
      <t xml:space="preserve">The Endowment fund, a donation in 1999 by R.H.Smith, has to be retained as a capital fund, but the income is for ordinary church purposes. It is invested in CCLA </t>
    </r>
  </si>
  <si>
    <r>
      <t xml:space="preserve">a) </t>
    </r>
    <r>
      <rPr>
        <b/>
        <sz val="8.5"/>
        <color rgb="FF221F1F"/>
        <rFont val="Times New Roman"/>
        <family val="1"/>
      </rPr>
      <t>All other giving/voluntary receipts</t>
    </r>
  </si>
  <si>
    <t>Donations</t>
  </si>
  <si>
    <t>Legacy</t>
  </si>
  <si>
    <t>–</t>
  </si>
  <si>
    <r>
      <t xml:space="preserve">b) </t>
    </r>
    <r>
      <rPr>
        <b/>
        <sz val="8.5"/>
        <color rgb="FF221F1F"/>
        <rFont val="Times New Roman"/>
        <family val="1"/>
      </rPr>
      <t>Activities for generating funds:</t>
    </r>
  </si>
  <si>
    <t>Parish magazine – advertising</t>
  </si>
  <si>
    <t>Summer fete and Christmas bazaar</t>
  </si>
  <si>
    <t>Rummage sales</t>
  </si>
  <si>
    <r>
      <t xml:space="preserve">c) </t>
    </r>
    <r>
      <rPr>
        <b/>
        <sz val="8.5"/>
        <color rgb="FF221F1F"/>
        <rFont val="Times New Roman"/>
        <family val="1"/>
      </rPr>
      <t>Investment income:</t>
    </r>
  </si>
  <si>
    <t>Dividends on CBF Investment Funds</t>
  </si>
  <si>
    <t>Bank and CBF Deposit Fund interest</t>
  </si>
  <si>
    <t>Rent – temporary let on curates house</t>
  </si>
  <si>
    <r>
      <t xml:space="preserve">d) </t>
    </r>
    <r>
      <rPr>
        <b/>
        <sz val="8.5"/>
        <color rgb="FF221F1F"/>
        <rFont val="Times New Roman"/>
        <family val="1"/>
      </rPr>
      <t>Church activities:</t>
    </r>
  </si>
  <si>
    <t>Fees for weddings and funerals</t>
  </si>
  <si>
    <t>Parish magazine income – sales</t>
  </si>
  <si>
    <t>Church Centre lettings – local community use</t>
  </si>
  <si>
    <t xml:space="preserve">Unrestricted </t>
  </si>
  <si>
    <t xml:space="preserve">Funds </t>
  </si>
  <si>
    <r>
      <t xml:space="preserve">e) </t>
    </r>
    <r>
      <rPr>
        <b/>
        <sz val="8.5"/>
        <color rgb="FF221F1F"/>
        <rFont val="Times New Roman"/>
        <family val="1"/>
      </rPr>
      <t>Church running expenses:</t>
    </r>
  </si>
  <si>
    <t>Sunday School teacher training</t>
  </si>
  <si>
    <t>Organ inspection</t>
  </si>
  <si>
    <t>Cost of services</t>
  </si>
  <si>
    <t>Printing and Stationery</t>
  </si>
  <si>
    <t>Church building running expenses</t>
  </si>
  <si>
    <t>Parish magazine printing</t>
  </si>
  <si>
    <t>Church repairs and maintenance</t>
  </si>
  <si>
    <r>
      <t xml:space="preserve">f) </t>
    </r>
    <r>
      <rPr>
        <b/>
        <sz val="8.5"/>
        <color rgb="FF221F1F"/>
        <rFont val="Times New Roman"/>
        <family val="1"/>
      </rPr>
      <t>Mission Giving and Donations:</t>
    </r>
  </si>
  <si>
    <t>CMS</t>
  </si>
  <si>
    <t>South Africa Famine Appeal</t>
  </si>
  <si>
    <t>Earthquake Appeal</t>
  </si>
  <si>
    <t>5. Further Analysis of Receipts and Payments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</si>
</sst>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0" formatCode="#,##0;\(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rgb="FF221F1F"/>
      <name val="Times New Roman"/>
      <family val="1"/>
    </font>
    <font>
      <b/>
      <sz val="9.5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221F1F"/>
      <name val="Cambria"/>
      <family val="1"/>
    </font>
    <font>
      <sz val="8"/>
      <color theme="1"/>
      <name val="Cambria"/>
      <family val="1"/>
    </font>
    <font>
      <sz val="8.5"/>
      <color rgb="FF221F1F"/>
      <name val="Cambria"/>
      <family val="1"/>
    </font>
    <font>
      <sz val="8.5"/>
      <color theme="1"/>
      <name val="Cambria"/>
      <family val="1"/>
    </font>
    <font>
      <sz val="8"/>
      <color rgb="FF221F1F"/>
      <name val="Times New Roman"/>
      <family val="1"/>
    </font>
    <font>
      <b/>
      <sz val="8.5"/>
      <color rgb="FF221F1F"/>
      <name val="Times New Roman"/>
      <family val="1"/>
    </font>
    <font>
      <b/>
      <sz val="8"/>
      <color theme="1"/>
      <name val="Times New Roman"/>
      <family val="1"/>
    </font>
    <font>
      <b/>
      <sz val="14.5"/>
      <color theme="1"/>
      <name val="Times New Roman"/>
      <family val="1"/>
    </font>
    <font>
      <sz val="9.5"/>
      <color theme="1"/>
      <name val="Cambria"/>
      <family val="1"/>
    </font>
    <font>
      <sz val="10"/>
      <color theme="1"/>
      <name val="Cambria"/>
      <family val="1"/>
    </font>
    <font>
      <sz val="7"/>
      <color theme="1"/>
      <name val="Times New Roman"/>
      <family val="1"/>
    </font>
    <font>
      <u/>
      <sz val="10"/>
      <color theme="1"/>
      <name val="Cambria"/>
      <family val="1"/>
    </font>
    <font>
      <sz val="8.5"/>
      <color rgb="FF221F1F"/>
      <name val="Times New Roman"/>
      <family val="1"/>
    </font>
    <font>
      <sz val="7"/>
      <color rgb="FF221F1F"/>
      <name val="Times New Roman"/>
      <family val="1"/>
    </font>
    <font>
      <sz val="7"/>
      <color theme="1"/>
      <name val="Cambria"/>
      <family val="1"/>
    </font>
    <font>
      <b/>
      <sz val="8.5"/>
      <color rgb="FF221F1F"/>
      <name val="Cambria"/>
      <family val="1"/>
    </font>
    <font>
      <sz val="14.5"/>
      <color theme="1"/>
      <name val="Cambria"/>
      <family val="1"/>
    </font>
    <font>
      <sz val="7.5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5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 indent="4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5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170" fontId="8" fillId="0" borderId="0" xfId="1" applyNumberFormat="1" applyFont="1" applyAlignment="1">
      <alignment horizontal="right" vertical="center" wrapText="1"/>
    </xf>
    <xf numFmtId="170" fontId="8" fillId="0" borderId="1" xfId="1" applyNumberFormat="1" applyFont="1" applyBorder="1" applyAlignment="1">
      <alignment horizontal="right" vertical="center" wrapText="1"/>
    </xf>
    <xf numFmtId="170" fontId="0" fillId="0" borderId="0" xfId="0" applyNumberFormat="1" applyAlignment="1">
      <alignment horizontal="right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indent="13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 indent="3"/>
    </xf>
    <xf numFmtId="170" fontId="8" fillId="0" borderId="3" xfId="1" applyNumberFormat="1" applyFont="1" applyBorder="1" applyAlignment="1">
      <alignment horizontal="right" vertical="center" wrapText="1"/>
    </xf>
    <xf numFmtId="170" fontId="8" fillId="0" borderId="0" xfId="1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170" fontId="21" fillId="0" borderId="2" xfId="1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5"/>
    </xf>
    <xf numFmtId="0" fontId="7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tabSelected="1" workbookViewId="0">
      <selection activeCell="J17" sqref="J17"/>
    </sheetView>
  </sheetViews>
  <sheetFormatPr defaultRowHeight="15" x14ac:dyDescent="0.25"/>
  <cols>
    <col min="1" max="1" width="5.28515625" customWidth="1"/>
    <col min="2" max="2" width="31.28515625" customWidth="1"/>
    <col min="3" max="3" width="4.5703125" customWidth="1"/>
    <col min="4" max="4" width="10" customWidth="1"/>
    <col min="5" max="5" width="9.85546875" customWidth="1"/>
    <col min="6" max="6" width="9" customWidth="1"/>
    <col min="7" max="7" width="8.7109375" customWidth="1"/>
    <col min="8" max="8" width="9.42578125" customWidth="1"/>
  </cols>
  <sheetData>
    <row r="1" spans="2:8" x14ac:dyDescent="0.25">
      <c r="B1" s="31" t="s">
        <v>50</v>
      </c>
    </row>
    <row r="2" spans="2:8" ht="25.5" customHeight="1" x14ac:dyDescent="0.25">
      <c r="B2" s="14" t="s">
        <v>0</v>
      </c>
      <c r="C2" s="14"/>
      <c r="D2" s="1"/>
      <c r="E2" s="1"/>
      <c r="F2" s="1"/>
      <c r="G2" s="1"/>
      <c r="H2" s="1"/>
    </row>
    <row r="3" spans="2:8" ht="21" x14ac:dyDescent="0.25">
      <c r="B3" s="15"/>
      <c r="C3" s="15"/>
      <c r="D3" s="2" t="s">
        <v>1</v>
      </c>
      <c r="E3" s="2" t="s">
        <v>2</v>
      </c>
      <c r="F3" s="2" t="s">
        <v>3</v>
      </c>
      <c r="G3" s="2" t="s">
        <v>4</v>
      </c>
      <c r="H3" s="3" t="s">
        <v>5</v>
      </c>
    </row>
    <row r="4" spans="2:8" x14ac:dyDescent="0.25">
      <c r="B4" s="16" t="s">
        <v>6</v>
      </c>
      <c r="C4" s="16"/>
      <c r="D4" s="2" t="s">
        <v>7</v>
      </c>
      <c r="E4" s="2" t="s">
        <v>7</v>
      </c>
      <c r="F4" s="2" t="s">
        <v>7</v>
      </c>
      <c r="G4" s="2">
        <v>2016</v>
      </c>
      <c r="H4" s="5">
        <v>2015</v>
      </c>
    </row>
    <row r="5" spans="2:8" x14ac:dyDescent="0.25">
      <c r="B5" s="15"/>
      <c r="C5" s="15"/>
      <c r="D5" s="6" t="s">
        <v>8</v>
      </c>
      <c r="E5" s="6" t="s">
        <v>8</v>
      </c>
      <c r="F5" s="6" t="s">
        <v>8</v>
      </c>
      <c r="G5" s="7" t="s">
        <v>8</v>
      </c>
      <c r="H5" s="6" t="s">
        <v>8</v>
      </c>
    </row>
    <row r="6" spans="2:8" x14ac:dyDescent="0.25">
      <c r="B6" s="17" t="s">
        <v>9</v>
      </c>
      <c r="C6" s="17"/>
      <c r="D6" s="1"/>
      <c r="E6" s="1"/>
      <c r="F6" s="1"/>
      <c r="G6" s="1"/>
      <c r="H6" s="1"/>
    </row>
    <row r="7" spans="2:8" x14ac:dyDescent="0.25">
      <c r="B7" s="17" t="s">
        <v>10</v>
      </c>
      <c r="C7" s="17"/>
      <c r="D7" s="1"/>
      <c r="E7" s="1"/>
      <c r="F7" s="1"/>
      <c r="G7" s="1"/>
      <c r="H7" s="1"/>
    </row>
    <row r="8" spans="2:8" x14ac:dyDescent="0.25">
      <c r="B8" s="18" t="s">
        <v>11</v>
      </c>
      <c r="C8" s="18"/>
      <c r="D8" s="22">
        <v>29400</v>
      </c>
      <c r="E8" s="22" t="s">
        <v>12</v>
      </c>
      <c r="F8" s="22" t="s">
        <v>12</v>
      </c>
      <c r="G8" s="22">
        <f>SUM(D8:F8)</f>
        <v>29400</v>
      </c>
      <c r="H8" s="22">
        <v>27200</v>
      </c>
    </row>
    <row r="9" spans="2:8" x14ac:dyDescent="0.25">
      <c r="B9" s="18" t="s">
        <v>13</v>
      </c>
      <c r="C9" s="18"/>
      <c r="D9" s="22">
        <v>9900</v>
      </c>
      <c r="E9" s="22" t="s">
        <v>12</v>
      </c>
      <c r="F9" s="22" t="s">
        <v>12</v>
      </c>
      <c r="G9" s="22">
        <f>SUM(D9:F9)</f>
        <v>9900</v>
      </c>
      <c r="H9" s="22">
        <v>10600</v>
      </c>
    </row>
    <row r="10" spans="2:8" ht="21" customHeight="1" x14ac:dyDescent="0.25">
      <c r="B10" s="18" t="s">
        <v>14</v>
      </c>
      <c r="C10" s="18"/>
      <c r="D10" s="22">
        <v>2700</v>
      </c>
      <c r="E10" s="22">
        <v>5800</v>
      </c>
      <c r="F10" s="22" t="s">
        <v>12</v>
      </c>
      <c r="G10" s="22">
        <f>SUM(D10:F10)</f>
        <v>8500</v>
      </c>
      <c r="H10" s="22">
        <v>7050</v>
      </c>
    </row>
    <row r="11" spans="2:8" x14ac:dyDescent="0.25">
      <c r="B11" s="18" t="s">
        <v>15</v>
      </c>
      <c r="C11" s="18"/>
      <c r="D11" s="23">
        <v>8700</v>
      </c>
      <c r="E11" s="23" t="s">
        <v>16</v>
      </c>
      <c r="F11" s="23" t="s">
        <v>17</v>
      </c>
      <c r="G11" s="23">
        <f>SUM(D11:F11)</f>
        <v>8700</v>
      </c>
      <c r="H11" s="23">
        <v>8300</v>
      </c>
    </row>
    <row r="12" spans="2:8" x14ac:dyDescent="0.25">
      <c r="B12" s="15"/>
      <c r="C12" s="15"/>
      <c r="D12" s="22">
        <f>SUM(D8:D11)</f>
        <v>50700</v>
      </c>
      <c r="E12" s="22">
        <f t="shared" ref="E12:H12" si="0">SUM(E8:E11)</f>
        <v>5800</v>
      </c>
      <c r="F12" s="22">
        <f t="shared" si="0"/>
        <v>0</v>
      </c>
      <c r="G12" s="22">
        <f t="shared" si="0"/>
        <v>56500</v>
      </c>
      <c r="H12" s="22">
        <f t="shared" si="0"/>
        <v>53150</v>
      </c>
    </row>
    <row r="13" spans="2:8" x14ac:dyDescent="0.25">
      <c r="B13" s="1"/>
      <c r="C13" s="1"/>
      <c r="D13" s="22"/>
      <c r="E13" s="22"/>
      <c r="F13" s="22"/>
      <c r="G13" s="22"/>
      <c r="H13" s="22"/>
    </row>
    <row r="14" spans="2:8" x14ac:dyDescent="0.25">
      <c r="B14" s="8" t="s">
        <v>18</v>
      </c>
      <c r="C14" s="6" t="s">
        <v>19</v>
      </c>
      <c r="D14" s="22">
        <v>3500</v>
      </c>
      <c r="E14" s="22" t="s">
        <v>12</v>
      </c>
      <c r="F14" s="22" t="s">
        <v>12</v>
      </c>
      <c r="G14" s="22">
        <f>SUM(D14:F14)</f>
        <v>3500</v>
      </c>
      <c r="H14" s="22">
        <v>4250</v>
      </c>
    </row>
    <row r="15" spans="2:8" x14ac:dyDescent="0.25">
      <c r="B15" s="8" t="s">
        <v>20</v>
      </c>
      <c r="C15" s="6" t="s">
        <v>21</v>
      </c>
      <c r="D15" s="22">
        <v>4600</v>
      </c>
      <c r="E15" s="22">
        <v>950</v>
      </c>
      <c r="F15" s="22" t="s">
        <v>12</v>
      </c>
      <c r="G15" s="22">
        <f>SUM(D15:F15)</f>
        <v>5550</v>
      </c>
      <c r="H15" s="22">
        <v>5300</v>
      </c>
    </row>
    <row r="16" spans="2:8" x14ac:dyDescent="0.25">
      <c r="B16" s="8" t="s">
        <v>22</v>
      </c>
      <c r="C16" s="6" t="s">
        <v>23</v>
      </c>
      <c r="D16" s="23">
        <v>5400</v>
      </c>
      <c r="E16" s="23" t="s">
        <v>16</v>
      </c>
      <c r="F16" s="23" t="s">
        <v>17</v>
      </c>
      <c r="G16" s="23">
        <f>SUM(D16:F16)</f>
        <v>5400</v>
      </c>
      <c r="H16" s="23">
        <v>5150</v>
      </c>
    </row>
    <row r="17" spans="2:8" x14ac:dyDescent="0.25">
      <c r="B17" s="17" t="s">
        <v>24</v>
      </c>
      <c r="C17" s="17"/>
      <c r="D17" s="22">
        <f t="shared" ref="D17:F17" si="1">SUM(D14:D16)</f>
        <v>13500</v>
      </c>
      <c r="E17" s="22">
        <f t="shared" si="1"/>
        <v>950</v>
      </c>
      <c r="F17" s="22">
        <f t="shared" si="1"/>
        <v>0</v>
      </c>
      <c r="G17" s="22">
        <f>SUM(G14:G16)</f>
        <v>14450</v>
      </c>
      <c r="H17" s="22">
        <f>SUM(H14:H16)</f>
        <v>14700</v>
      </c>
    </row>
    <row r="18" spans="2:8" x14ac:dyDescent="0.25">
      <c r="B18" s="19"/>
      <c r="C18" s="19"/>
      <c r="D18" s="22"/>
      <c r="E18" s="22"/>
      <c r="F18" s="22"/>
      <c r="G18" s="22"/>
      <c r="H18" s="22"/>
    </row>
    <row r="19" spans="2:8" x14ac:dyDescent="0.25">
      <c r="B19" s="17" t="s">
        <v>25</v>
      </c>
      <c r="C19" s="17"/>
      <c r="D19" s="22"/>
      <c r="E19" s="22"/>
      <c r="F19" s="22"/>
      <c r="G19" s="22"/>
      <c r="H19" s="22"/>
    </row>
    <row r="20" spans="2:8" x14ac:dyDescent="0.25">
      <c r="B20" s="17" t="s">
        <v>26</v>
      </c>
      <c r="C20" s="17"/>
      <c r="D20" s="22"/>
      <c r="E20" s="22"/>
      <c r="F20" s="22"/>
      <c r="G20" s="22"/>
      <c r="H20" s="22"/>
    </row>
    <row r="21" spans="2:8" ht="21" customHeight="1" x14ac:dyDescent="0.25">
      <c r="B21" s="18" t="s">
        <v>27</v>
      </c>
      <c r="C21" s="18"/>
      <c r="D21" s="22">
        <v>41500</v>
      </c>
      <c r="E21" s="22" t="s">
        <v>12</v>
      </c>
      <c r="F21" s="22" t="s">
        <v>12</v>
      </c>
      <c r="G21" s="22">
        <f>SUM(D21:F21)</f>
        <v>41500</v>
      </c>
      <c r="H21" s="22">
        <v>37050</v>
      </c>
    </row>
    <row r="22" spans="2:8" x14ac:dyDescent="0.25">
      <c r="B22" s="18" t="s">
        <v>28</v>
      </c>
      <c r="C22" s="18"/>
      <c r="D22" s="22">
        <v>1900</v>
      </c>
      <c r="E22" s="22" t="s">
        <v>12</v>
      </c>
      <c r="F22" s="22" t="s">
        <v>12</v>
      </c>
      <c r="G22" s="22">
        <f>SUM(D22:F22)</f>
        <v>1900</v>
      </c>
      <c r="H22" s="22">
        <v>1800</v>
      </c>
    </row>
    <row r="23" spans="2:8" x14ac:dyDescent="0.25">
      <c r="B23" s="9" t="s">
        <v>29</v>
      </c>
      <c r="C23" s="6" t="s">
        <v>30</v>
      </c>
      <c r="D23" s="22">
        <v>13700</v>
      </c>
      <c r="E23" s="22">
        <v>1850</v>
      </c>
      <c r="F23" s="22" t="s">
        <v>12</v>
      </c>
      <c r="G23" s="22">
        <f>SUM(D23:F23)</f>
        <v>15550</v>
      </c>
      <c r="H23" s="22">
        <v>15250</v>
      </c>
    </row>
    <row r="24" spans="2:8" x14ac:dyDescent="0.25">
      <c r="B24" s="18" t="s">
        <v>31</v>
      </c>
      <c r="C24" s="18"/>
      <c r="D24" s="22">
        <v>1200</v>
      </c>
      <c r="E24" s="22" t="s">
        <v>12</v>
      </c>
      <c r="F24" s="22" t="s">
        <v>12</v>
      </c>
      <c r="G24" s="22">
        <f>SUM(D24:F24)</f>
        <v>1200</v>
      </c>
      <c r="H24" s="22">
        <v>1200</v>
      </c>
    </row>
    <row r="25" spans="2:8" x14ac:dyDescent="0.25">
      <c r="B25" s="9" t="s">
        <v>32</v>
      </c>
      <c r="C25" s="6" t="s">
        <v>33</v>
      </c>
      <c r="D25" s="23">
        <v>2550</v>
      </c>
      <c r="E25" s="23">
        <v>1350</v>
      </c>
      <c r="F25" s="23" t="s">
        <v>12</v>
      </c>
      <c r="G25" s="23">
        <f>SUM(D25:F25)</f>
        <v>3900</v>
      </c>
      <c r="H25" s="23">
        <v>2550</v>
      </c>
    </row>
    <row r="26" spans="2:8" x14ac:dyDescent="0.25">
      <c r="B26" s="15"/>
      <c r="C26" s="15"/>
      <c r="D26" s="22">
        <f>SUM(D21:D25)</f>
        <v>60850</v>
      </c>
      <c r="E26" s="22">
        <f t="shared" ref="E26:H26" si="2">SUM(E21:E25)</f>
        <v>3200</v>
      </c>
      <c r="F26" s="22">
        <f>SUM(F21:F25)</f>
        <v>0</v>
      </c>
      <c r="G26" s="22">
        <f>SUM(G21:G25)</f>
        <v>64050</v>
      </c>
      <c r="H26" s="22">
        <f t="shared" si="2"/>
        <v>57850</v>
      </c>
    </row>
    <row r="27" spans="2:8" ht="21" customHeight="1" x14ac:dyDescent="0.25">
      <c r="B27" s="17" t="s">
        <v>34</v>
      </c>
      <c r="C27" s="17"/>
      <c r="D27" s="23">
        <v>500</v>
      </c>
      <c r="E27" s="23" t="s">
        <v>12</v>
      </c>
      <c r="F27" s="23" t="s">
        <v>12</v>
      </c>
      <c r="G27" s="23">
        <f>SUM(D27:F27)</f>
        <v>500</v>
      </c>
      <c r="H27" s="23">
        <v>500</v>
      </c>
    </row>
    <row r="28" spans="2:8" x14ac:dyDescent="0.25">
      <c r="B28" s="17" t="s">
        <v>35</v>
      </c>
      <c r="C28" s="17"/>
      <c r="D28" s="22">
        <f>SUM(D26:D27)</f>
        <v>61350</v>
      </c>
      <c r="E28" s="22">
        <f>SUM(E26:E27)</f>
        <v>3200</v>
      </c>
      <c r="F28" s="22">
        <f t="shared" ref="E28:H28" si="3">SUM(F26:F27)</f>
        <v>0</v>
      </c>
      <c r="G28" s="22">
        <f>SUM(G26:G27)</f>
        <v>64550</v>
      </c>
      <c r="H28" s="22">
        <f t="shared" si="3"/>
        <v>58350</v>
      </c>
    </row>
    <row r="29" spans="2:8" x14ac:dyDescent="0.25">
      <c r="B29" s="8"/>
      <c r="C29" s="8"/>
      <c r="D29" s="22"/>
      <c r="E29" s="22"/>
      <c r="F29" s="22"/>
      <c r="G29" s="22"/>
      <c r="H29" s="22"/>
    </row>
    <row r="30" spans="2:8" ht="21" customHeight="1" x14ac:dyDescent="0.25">
      <c r="B30" s="17" t="s">
        <v>36</v>
      </c>
      <c r="C30" s="17"/>
      <c r="D30" s="22">
        <v>2850</v>
      </c>
      <c r="E30" s="22">
        <v>3550</v>
      </c>
      <c r="F30" s="22" t="s">
        <v>12</v>
      </c>
      <c r="G30" s="22">
        <f>SUM(D30:F30)</f>
        <v>6400</v>
      </c>
      <c r="H30" s="22">
        <v>9500</v>
      </c>
    </row>
    <row r="31" spans="2:8" x14ac:dyDescent="0.25">
      <c r="B31" s="13" t="s">
        <v>37</v>
      </c>
      <c r="C31" s="6">
        <v>4</v>
      </c>
      <c r="D31" s="23">
        <v>-100</v>
      </c>
      <c r="E31" s="23">
        <v>100</v>
      </c>
      <c r="F31" s="23" t="s">
        <v>12</v>
      </c>
      <c r="G31" s="23">
        <f>SUM(D31:F31)</f>
        <v>0</v>
      </c>
      <c r="H31" s="23" t="s">
        <v>12</v>
      </c>
    </row>
    <row r="32" spans="2:8" x14ac:dyDescent="0.25">
      <c r="B32" s="15"/>
      <c r="C32" s="15"/>
      <c r="D32" s="22">
        <f>SUM(D30:D31)</f>
        <v>2750</v>
      </c>
      <c r="E32" s="22">
        <f t="shared" ref="E32:H32" si="4">SUM(E30:E31)</f>
        <v>3650</v>
      </c>
      <c r="F32" s="22">
        <f t="shared" si="4"/>
        <v>0</v>
      </c>
      <c r="G32" s="22">
        <f>SUM(G30:G31)</f>
        <v>6400</v>
      </c>
      <c r="H32" s="22">
        <f t="shared" si="4"/>
        <v>9500</v>
      </c>
    </row>
    <row r="33" spans="2:8" x14ac:dyDescent="0.25">
      <c r="B33" s="20"/>
      <c r="C33" s="20"/>
      <c r="D33" s="22"/>
      <c r="E33" s="22"/>
      <c r="F33" s="22"/>
      <c r="G33" s="22"/>
      <c r="H33" s="22"/>
    </row>
    <row r="34" spans="2:8" ht="21" customHeight="1" x14ac:dyDescent="0.25">
      <c r="B34" s="21" t="s">
        <v>38</v>
      </c>
      <c r="C34" s="21"/>
      <c r="D34" s="22">
        <v>7600</v>
      </c>
      <c r="E34" s="22">
        <v>13400</v>
      </c>
      <c r="F34" s="22" t="s">
        <v>12</v>
      </c>
      <c r="G34" s="22">
        <f>SUM(D34:F34)</f>
        <v>21000</v>
      </c>
      <c r="H34" s="22">
        <v>11500</v>
      </c>
    </row>
    <row r="35" spans="2:8" ht="21" customHeight="1" thickBot="1" x14ac:dyDescent="0.3">
      <c r="B35" s="21" t="s">
        <v>39</v>
      </c>
      <c r="C35" s="21"/>
      <c r="D35" s="44">
        <f>SUM(D32:D34)</f>
        <v>10350</v>
      </c>
      <c r="E35" s="44">
        <f t="shared" ref="E35:H35" si="5">SUM(E32:E34)</f>
        <v>17050</v>
      </c>
      <c r="F35" s="44">
        <f t="shared" si="5"/>
        <v>0</v>
      </c>
      <c r="G35" s="44">
        <f>SUM(G32:G34)</f>
        <v>27400</v>
      </c>
      <c r="H35" s="44">
        <f t="shared" si="5"/>
        <v>21000</v>
      </c>
    </row>
    <row r="36" spans="2:8" ht="15.75" thickTop="1" x14ac:dyDescent="0.25">
      <c r="D36" s="24"/>
      <c r="E36" s="24"/>
      <c r="F36" s="24"/>
      <c r="G36" s="24"/>
      <c r="H36" s="24"/>
    </row>
    <row r="37" spans="2:8" x14ac:dyDescent="0.25">
      <c r="D37" s="24"/>
      <c r="E37" s="24"/>
      <c r="F37" s="24"/>
      <c r="G37" s="24"/>
      <c r="H37" s="24"/>
    </row>
  </sheetData>
  <mergeCells count="26">
    <mergeCell ref="B34:C34"/>
    <mergeCell ref="B35:C35"/>
    <mergeCell ref="B26:C26"/>
    <mergeCell ref="B27:C27"/>
    <mergeCell ref="B28:C28"/>
    <mergeCell ref="B30:C30"/>
    <mergeCell ref="B32:C32"/>
    <mergeCell ref="B33:C33"/>
    <mergeCell ref="B18:C18"/>
    <mergeCell ref="B19:C19"/>
    <mergeCell ref="B20:C20"/>
    <mergeCell ref="B21:C21"/>
    <mergeCell ref="B22:C22"/>
    <mergeCell ref="B24:C24"/>
    <mergeCell ref="B8:C8"/>
    <mergeCell ref="B9:C9"/>
    <mergeCell ref="B10:C10"/>
    <mergeCell ref="B11:C11"/>
    <mergeCell ref="B12:C12"/>
    <mergeCell ref="B17:C17"/>
    <mergeCell ref="B2:C2"/>
    <mergeCell ref="B3:C3"/>
    <mergeCell ref="B4:C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L14" sqref="L14"/>
    </sheetView>
  </sheetViews>
  <sheetFormatPr defaultRowHeight="15" x14ac:dyDescent="0.25"/>
  <cols>
    <col min="1" max="1" width="34.28515625" customWidth="1"/>
    <col min="2" max="2" width="4.42578125" customWidth="1"/>
    <col min="3" max="3" width="12.5703125" customWidth="1"/>
  </cols>
  <sheetData>
    <row r="1" spans="1:7" x14ac:dyDescent="0.25">
      <c r="A1" s="31" t="s">
        <v>50</v>
      </c>
    </row>
    <row r="2" spans="1:7" ht="51" customHeight="1" x14ac:dyDescent="0.25">
      <c r="A2" s="32" t="s">
        <v>40</v>
      </c>
      <c r="B2" s="32"/>
      <c r="C2" s="32"/>
      <c r="D2" s="32"/>
      <c r="E2" s="32"/>
      <c r="F2" s="32"/>
      <c r="G2" s="32"/>
    </row>
    <row r="3" spans="1:7" ht="18.75" x14ac:dyDescent="0.25">
      <c r="A3" s="15"/>
      <c r="B3" s="25"/>
      <c r="C3" s="27" t="s">
        <v>41</v>
      </c>
      <c r="D3" s="28" t="s">
        <v>42</v>
      </c>
      <c r="E3" s="29" t="s">
        <v>43</v>
      </c>
      <c r="F3" s="28" t="s">
        <v>44</v>
      </c>
      <c r="G3" s="3" t="s">
        <v>5</v>
      </c>
    </row>
    <row r="4" spans="1:7" x14ac:dyDescent="0.25">
      <c r="A4" s="15"/>
      <c r="B4" s="13" t="s">
        <v>6</v>
      </c>
      <c r="C4" s="27"/>
      <c r="D4" s="28"/>
      <c r="E4" s="29"/>
      <c r="F4" s="28"/>
      <c r="G4" s="5">
        <v>2015</v>
      </c>
    </row>
    <row r="5" spans="1:7" x14ac:dyDescent="0.25">
      <c r="A5" s="1"/>
      <c r="B5" s="1"/>
      <c r="C5" s="6" t="s">
        <v>8</v>
      </c>
      <c r="D5" s="6" t="s">
        <v>8</v>
      </c>
      <c r="E5" s="6" t="s">
        <v>8</v>
      </c>
      <c r="F5" s="7" t="s">
        <v>8</v>
      </c>
      <c r="G5" s="11" t="s">
        <v>8</v>
      </c>
    </row>
    <row r="6" spans="1:7" x14ac:dyDescent="0.25">
      <c r="A6" s="26" t="s">
        <v>45</v>
      </c>
      <c r="B6" s="1"/>
      <c r="C6" s="1"/>
      <c r="D6" s="1"/>
      <c r="E6" s="1"/>
      <c r="F6" s="1"/>
      <c r="G6" s="1"/>
    </row>
    <row r="7" spans="1:7" x14ac:dyDescent="0.25">
      <c r="A7" s="33" t="s">
        <v>46</v>
      </c>
      <c r="C7" s="22">
        <v>300</v>
      </c>
      <c r="D7" s="22">
        <v>0</v>
      </c>
      <c r="E7" s="22">
        <v>0</v>
      </c>
      <c r="F7" s="22">
        <f>SUM(C7:E7)</f>
        <v>300</v>
      </c>
      <c r="G7" s="22">
        <v>350</v>
      </c>
    </row>
    <row r="8" spans="1:7" x14ac:dyDescent="0.25">
      <c r="A8" s="33" t="s">
        <v>51</v>
      </c>
      <c r="C8" s="22">
        <v>10050</v>
      </c>
      <c r="D8" s="22">
        <v>17050</v>
      </c>
      <c r="E8" s="22"/>
      <c r="F8" s="22">
        <f>SUM(C8:E8)</f>
        <v>27100</v>
      </c>
      <c r="G8" s="22">
        <v>20650</v>
      </c>
    </row>
    <row r="9" spans="1:7" x14ac:dyDescent="0.25">
      <c r="A9" s="30"/>
      <c r="C9" s="34">
        <f>SUM(C7:C8)</f>
        <v>10350</v>
      </c>
      <c r="D9" s="34">
        <f t="shared" ref="D9:G9" si="0">SUM(D7:D8)</f>
        <v>17050</v>
      </c>
      <c r="E9" s="34">
        <f t="shared" si="0"/>
        <v>0</v>
      </c>
      <c r="F9" s="34">
        <f t="shared" si="0"/>
        <v>27400</v>
      </c>
      <c r="G9" s="34">
        <f t="shared" si="0"/>
        <v>21000</v>
      </c>
    </row>
    <row r="10" spans="1:7" x14ac:dyDescent="0.25">
      <c r="A10" s="30"/>
      <c r="C10" s="35"/>
      <c r="D10" s="35"/>
      <c r="E10" s="35"/>
      <c r="F10" s="35"/>
      <c r="G10" s="35"/>
    </row>
    <row r="11" spans="1:7" x14ac:dyDescent="0.25">
      <c r="A11" s="26" t="s">
        <v>47</v>
      </c>
      <c r="C11" s="22"/>
      <c r="D11" s="22"/>
      <c r="E11" s="22"/>
      <c r="F11" s="22"/>
      <c r="G11" s="22"/>
    </row>
    <row r="12" spans="1:7" x14ac:dyDescent="0.25">
      <c r="A12" s="33" t="s">
        <v>48</v>
      </c>
      <c r="C12" s="23">
        <v>2240</v>
      </c>
      <c r="D12" s="23">
        <v>0</v>
      </c>
      <c r="E12" s="23">
        <v>0</v>
      </c>
      <c r="F12" s="23">
        <f>SUM(C12:E12)</f>
        <v>2240</v>
      </c>
      <c r="G12" s="23">
        <v>0</v>
      </c>
    </row>
    <row r="13" spans="1:7" x14ac:dyDescent="0.25">
      <c r="A13" s="26"/>
      <c r="C13" s="22"/>
      <c r="D13" s="22"/>
      <c r="E13" s="22"/>
      <c r="F13" s="22"/>
      <c r="G13" s="22"/>
    </row>
    <row r="14" spans="1:7" x14ac:dyDescent="0.25">
      <c r="A14" s="26" t="s">
        <v>49</v>
      </c>
      <c r="C14" s="22"/>
      <c r="D14" s="22"/>
      <c r="E14" s="22"/>
      <c r="F14" s="22"/>
      <c r="G14" s="22"/>
    </row>
    <row r="15" spans="1:7" x14ac:dyDescent="0.25">
      <c r="A15" s="33" t="s">
        <v>54</v>
      </c>
      <c r="C15" s="23">
        <v>0</v>
      </c>
      <c r="D15" s="23">
        <v>0</v>
      </c>
      <c r="E15" s="23">
        <v>20000</v>
      </c>
      <c r="F15" s="23">
        <f>SUM(C15:E15)</f>
        <v>20000</v>
      </c>
      <c r="G15" s="23">
        <v>19500</v>
      </c>
    </row>
    <row r="16" spans="1:7" x14ac:dyDescent="0.25">
      <c r="A16" s="26"/>
      <c r="C16" s="22"/>
      <c r="D16" s="22"/>
      <c r="E16" s="22"/>
      <c r="F16" s="22"/>
      <c r="G16" s="22"/>
    </row>
    <row r="17" spans="1:7" x14ac:dyDescent="0.25">
      <c r="A17" s="26" t="s">
        <v>52</v>
      </c>
      <c r="C17" s="23">
        <v>59000</v>
      </c>
      <c r="D17" s="23">
        <v>0</v>
      </c>
      <c r="E17" s="23">
        <v>0</v>
      </c>
      <c r="F17" s="23">
        <f>SUM(C17:E17)</f>
        <v>59000</v>
      </c>
      <c r="G17" s="23">
        <v>59000</v>
      </c>
    </row>
    <row r="18" spans="1:7" x14ac:dyDescent="0.25">
      <c r="A18" s="26"/>
      <c r="C18" s="22"/>
      <c r="D18" s="22"/>
      <c r="E18" s="22"/>
      <c r="F18" s="22"/>
      <c r="G18" s="22"/>
    </row>
    <row r="19" spans="1:7" x14ac:dyDescent="0.25">
      <c r="A19" s="26" t="s">
        <v>53</v>
      </c>
      <c r="C19" s="22"/>
      <c r="D19" s="22"/>
      <c r="E19" s="22"/>
      <c r="F19" s="22"/>
      <c r="G19" s="22"/>
    </row>
    <row r="20" spans="1:7" x14ac:dyDescent="0.25">
      <c r="A20" s="33" t="s">
        <v>55</v>
      </c>
      <c r="C20" s="23">
        <v>6200</v>
      </c>
      <c r="D20" s="23">
        <v>0</v>
      </c>
      <c r="E20" s="23">
        <v>0</v>
      </c>
      <c r="F20" s="23">
        <v>6200</v>
      </c>
      <c r="G20" s="23">
        <v>0</v>
      </c>
    </row>
    <row r="21" spans="1:7" x14ac:dyDescent="0.25">
      <c r="A21" s="26"/>
      <c r="C21" s="22"/>
      <c r="D21" s="22"/>
      <c r="E21" s="22"/>
      <c r="F21" s="22"/>
      <c r="G21" s="22"/>
    </row>
    <row r="22" spans="1:7" x14ac:dyDescent="0.25">
      <c r="A22" s="26"/>
      <c r="C22" s="22"/>
      <c r="D22" s="22"/>
      <c r="E22" s="22"/>
      <c r="F22" s="22"/>
      <c r="G22" s="22"/>
    </row>
    <row r="23" spans="1:7" x14ac:dyDescent="0.25">
      <c r="A23" s="43" t="s">
        <v>56</v>
      </c>
    </row>
    <row r="24" spans="1:7" x14ac:dyDescent="0.25">
      <c r="A24" s="42" t="s">
        <v>72</v>
      </c>
    </row>
    <row r="25" spans="1:7" x14ac:dyDescent="0.25">
      <c r="A25" s="42" t="s">
        <v>73</v>
      </c>
    </row>
    <row r="26" spans="1:7" x14ac:dyDescent="0.25">
      <c r="A26" s="42" t="s">
        <v>76</v>
      </c>
    </row>
    <row r="27" spans="1:7" x14ac:dyDescent="0.25">
      <c r="A27" s="42" t="s">
        <v>75</v>
      </c>
    </row>
    <row r="28" spans="1:7" x14ac:dyDescent="0.25">
      <c r="A28" s="42"/>
    </row>
    <row r="29" spans="1:7" x14ac:dyDescent="0.25">
      <c r="A29" s="42" t="s">
        <v>74</v>
      </c>
    </row>
    <row r="30" spans="1:7" x14ac:dyDescent="0.25">
      <c r="A30" s="37"/>
    </row>
    <row r="31" spans="1:7" x14ac:dyDescent="0.25">
      <c r="A31" s="38"/>
      <c r="C31" s="4" t="s">
        <v>57</v>
      </c>
      <c r="D31" s="4" t="s">
        <v>58</v>
      </c>
      <c r="E31" s="4" t="s">
        <v>59</v>
      </c>
      <c r="F31" s="4" t="s">
        <v>60</v>
      </c>
      <c r="G31" s="4" t="s">
        <v>61</v>
      </c>
    </row>
    <row r="32" spans="1:7" x14ac:dyDescent="0.25">
      <c r="A32" s="8" t="s">
        <v>62</v>
      </c>
      <c r="C32" s="22"/>
      <c r="D32" s="22"/>
      <c r="E32" s="22"/>
      <c r="F32" s="22"/>
      <c r="G32" s="22"/>
    </row>
    <row r="33" spans="1:7" x14ac:dyDescent="0.25">
      <c r="A33" s="13" t="s">
        <v>63</v>
      </c>
      <c r="C33" s="34">
        <v>3300</v>
      </c>
      <c r="D33" s="34">
        <v>0</v>
      </c>
      <c r="E33" s="34">
        <v>0</v>
      </c>
      <c r="F33" s="34">
        <v>2000</v>
      </c>
      <c r="G33" s="34">
        <f>C33+D33-E33+F33</f>
        <v>5300</v>
      </c>
    </row>
    <row r="34" spans="1:7" x14ac:dyDescent="0.25">
      <c r="A34" s="39"/>
      <c r="C34" s="22"/>
      <c r="D34" s="22"/>
      <c r="E34" s="22"/>
      <c r="F34" s="22"/>
      <c r="G34" s="22"/>
    </row>
    <row r="35" spans="1:7" x14ac:dyDescent="0.25">
      <c r="A35" s="8" t="s">
        <v>2</v>
      </c>
      <c r="C35" s="22"/>
      <c r="D35" s="22"/>
      <c r="E35" s="22"/>
      <c r="F35" s="22"/>
      <c r="G35" s="22"/>
    </row>
    <row r="36" spans="1:7" x14ac:dyDescent="0.25">
      <c r="A36" s="13" t="s">
        <v>64</v>
      </c>
      <c r="C36" s="22">
        <v>13400</v>
      </c>
      <c r="D36" s="22">
        <v>5050</v>
      </c>
      <c r="E36" s="22">
        <v>1400</v>
      </c>
      <c r="F36" s="22">
        <v>0</v>
      </c>
      <c r="G36" s="22">
        <f>C36+D36-E36+F36</f>
        <v>17050</v>
      </c>
    </row>
    <row r="37" spans="1:7" x14ac:dyDescent="0.25">
      <c r="A37" s="13" t="s">
        <v>65</v>
      </c>
      <c r="C37" s="22">
        <v>0</v>
      </c>
      <c r="D37" s="22">
        <v>1350</v>
      </c>
      <c r="E37" s="22">
        <v>1350</v>
      </c>
      <c r="F37" s="22">
        <v>0</v>
      </c>
      <c r="G37" s="22">
        <f t="shared" ref="G37:G38" si="1">C37+D37-E37+F37</f>
        <v>0</v>
      </c>
    </row>
    <row r="38" spans="1:7" x14ac:dyDescent="0.25">
      <c r="A38" s="13" t="s">
        <v>66</v>
      </c>
      <c r="C38" s="22">
        <v>0</v>
      </c>
      <c r="D38" s="22">
        <v>350</v>
      </c>
      <c r="E38" s="22">
        <v>450</v>
      </c>
      <c r="F38" s="22">
        <v>100</v>
      </c>
      <c r="G38" s="22">
        <f t="shared" si="1"/>
        <v>0</v>
      </c>
    </row>
    <row r="39" spans="1:7" x14ac:dyDescent="0.25">
      <c r="A39" s="1"/>
      <c r="C39" s="34">
        <v>13400</v>
      </c>
      <c r="D39" s="34">
        <v>6750</v>
      </c>
      <c r="E39" s="34">
        <v>3200</v>
      </c>
      <c r="F39" s="34">
        <v>100</v>
      </c>
      <c r="G39" s="34">
        <f>SUM(G36:G38)</f>
        <v>17050</v>
      </c>
    </row>
    <row r="40" spans="1:7" x14ac:dyDescent="0.25">
      <c r="A40" s="1"/>
      <c r="C40" s="45"/>
      <c r="D40" s="45"/>
      <c r="E40" s="45"/>
      <c r="F40" s="46"/>
      <c r="G40" s="45"/>
    </row>
    <row r="41" spans="1:7" x14ac:dyDescent="0.25">
      <c r="A41" s="42" t="s">
        <v>67</v>
      </c>
    </row>
    <row r="42" spans="1:7" x14ac:dyDescent="0.25">
      <c r="A42" s="42" t="s">
        <v>68</v>
      </c>
    </row>
    <row r="43" spans="1:7" x14ac:dyDescent="0.25">
      <c r="A43" s="42" t="s">
        <v>69</v>
      </c>
    </row>
    <row r="44" spans="1:7" x14ac:dyDescent="0.25">
      <c r="A44" s="42" t="s">
        <v>70</v>
      </c>
    </row>
    <row r="45" spans="1:7" x14ac:dyDescent="0.25">
      <c r="A45" s="42" t="s">
        <v>71</v>
      </c>
    </row>
  </sheetData>
  <mergeCells count="6">
    <mergeCell ref="A3:A4"/>
    <mergeCell ref="C3:C4"/>
    <mergeCell ref="D3:D4"/>
    <mergeCell ref="E3:E4"/>
    <mergeCell ref="F3:F4"/>
    <mergeCell ref="A2:G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>
      <selection activeCell="I9" sqref="I9"/>
    </sheetView>
  </sheetViews>
  <sheetFormatPr defaultRowHeight="15" x14ac:dyDescent="0.25"/>
  <cols>
    <col min="1" max="1" width="1.5703125" customWidth="1"/>
    <col min="2" max="2" width="36.42578125" customWidth="1"/>
  </cols>
  <sheetData>
    <row r="1" spans="2:7" x14ac:dyDescent="0.25">
      <c r="B1" s="55" t="s">
        <v>50</v>
      </c>
    </row>
    <row r="2" spans="2:7" x14ac:dyDescent="0.25">
      <c r="B2" s="55" t="s">
        <v>107</v>
      </c>
    </row>
    <row r="3" spans="2:7" x14ac:dyDescent="0.25">
      <c r="B3" s="36"/>
    </row>
    <row r="4" spans="2:7" ht="21" x14ac:dyDescent="0.25">
      <c r="B4" s="47"/>
      <c r="C4" s="12" t="s">
        <v>93</v>
      </c>
      <c r="D4" s="12" t="s">
        <v>2</v>
      </c>
      <c r="E4" s="12" t="s">
        <v>3</v>
      </c>
      <c r="F4" s="12" t="s">
        <v>4</v>
      </c>
      <c r="G4" s="12" t="s">
        <v>5</v>
      </c>
    </row>
    <row r="5" spans="2:7" ht="15" customHeight="1" x14ac:dyDescent="0.25">
      <c r="B5" s="4"/>
      <c r="C5" s="12" t="s">
        <v>94</v>
      </c>
      <c r="D5" s="12" t="s">
        <v>7</v>
      </c>
      <c r="E5" s="12" t="s">
        <v>7</v>
      </c>
      <c r="F5" s="12">
        <v>2016</v>
      </c>
      <c r="G5" s="12">
        <v>2015</v>
      </c>
    </row>
    <row r="6" spans="2:7" x14ac:dyDescent="0.25">
      <c r="B6" s="1"/>
      <c r="C6" s="6" t="s">
        <v>8</v>
      </c>
      <c r="D6" s="6" t="s">
        <v>8</v>
      </c>
      <c r="E6" s="6" t="s">
        <v>8</v>
      </c>
      <c r="F6" s="7" t="s">
        <v>8</v>
      </c>
      <c r="G6" s="11" t="s">
        <v>8</v>
      </c>
    </row>
    <row r="7" spans="2:7" x14ac:dyDescent="0.25">
      <c r="B7" s="8" t="s">
        <v>58</v>
      </c>
      <c r="C7" s="1"/>
      <c r="D7" s="1"/>
      <c r="E7" s="1"/>
      <c r="F7" s="1"/>
      <c r="G7" s="1"/>
    </row>
    <row r="8" spans="2:7" ht="18" x14ac:dyDescent="0.25">
      <c r="B8" s="13" t="s">
        <v>77</v>
      </c>
      <c r="C8" s="48"/>
      <c r="D8" s="48"/>
      <c r="E8" s="48"/>
      <c r="F8" s="48"/>
      <c r="G8" s="48"/>
    </row>
    <row r="9" spans="2:7" ht="11.25" customHeight="1" x14ac:dyDescent="0.25">
      <c r="B9" s="9" t="s">
        <v>78</v>
      </c>
      <c r="C9" s="22">
        <v>1700</v>
      </c>
      <c r="D9" s="22">
        <v>5800</v>
      </c>
      <c r="E9" s="22" t="s">
        <v>12</v>
      </c>
      <c r="F9" s="22">
        <f>SUM(C9:E9)</f>
        <v>7500</v>
      </c>
      <c r="G9" s="22">
        <v>7050</v>
      </c>
    </row>
    <row r="10" spans="2:7" ht="13.5" customHeight="1" x14ac:dyDescent="0.25">
      <c r="B10" s="9" t="s">
        <v>79</v>
      </c>
      <c r="C10" s="22">
        <v>1000</v>
      </c>
      <c r="D10" s="22" t="s">
        <v>12</v>
      </c>
      <c r="E10" s="22" t="s">
        <v>12</v>
      </c>
      <c r="F10" s="22">
        <f>SUM(C10:E10)</f>
        <v>1000</v>
      </c>
      <c r="G10" s="22" t="s">
        <v>80</v>
      </c>
    </row>
    <row r="11" spans="2:7" x14ac:dyDescent="0.25">
      <c r="B11" s="1"/>
      <c r="C11" s="34">
        <f>SUM(C9:C10)</f>
        <v>2700</v>
      </c>
      <c r="D11" s="34">
        <f t="shared" ref="D11:G11" si="0">SUM(D9:D10)</f>
        <v>5800</v>
      </c>
      <c r="E11" s="34">
        <f t="shared" si="0"/>
        <v>0</v>
      </c>
      <c r="F11" s="34">
        <f>SUM(F9:F10)</f>
        <v>8500</v>
      </c>
      <c r="G11" s="34">
        <f t="shared" si="0"/>
        <v>7050</v>
      </c>
    </row>
    <row r="12" spans="2:7" x14ac:dyDescent="0.25">
      <c r="B12" s="49"/>
      <c r="C12" s="22"/>
      <c r="D12" s="22"/>
      <c r="E12" s="22"/>
      <c r="F12" s="22"/>
      <c r="G12" s="22"/>
    </row>
    <row r="13" spans="2:7" x14ac:dyDescent="0.25">
      <c r="B13" s="13" t="s">
        <v>81</v>
      </c>
      <c r="C13" s="22"/>
      <c r="D13" s="22"/>
      <c r="E13" s="22"/>
      <c r="F13" s="22"/>
      <c r="G13" s="22"/>
    </row>
    <row r="14" spans="2:7" x14ac:dyDescent="0.25">
      <c r="B14" s="9" t="s">
        <v>82</v>
      </c>
      <c r="C14" s="22">
        <v>1100</v>
      </c>
      <c r="D14" s="22" t="s">
        <v>12</v>
      </c>
      <c r="E14" s="22">
        <v>0</v>
      </c>
      <c r="F14" s="22">
        <f>SUM(C14:E14)</f>
        <v>1100</v>
      </c>
      <c r="G14" s="22">
        <v>1050</v>
      </c>
    </row>
    <row r="15" spans="2:7" x14ac:dyDescent="0.25">
      <c r="B15" s="9" t="s">
        <v>83</v>
      </c>
      <c r="C15" s="22">
        <v>2400</v>
      </c>
      <c r="D15" s="22" t="s">
        <v>12</v>
      </c>
      <c r="E15" s="22" t="s">
        <v>12</v>
      </c>
      <c r="F15" s="22">
        <f>SUM(C15:E15)</f>
        <v>2400</v>
      </c>
      <c r="G15" s="22">
        <v>2500</v>
      </c>
    </row>
    <row r="16" spans="2:7" x14ac:dyDescent="0.25">
      <c r="B16" s="9" t="s">
        <v>84</v>
      </c>
      <c r="C16" s="22" t="s">
        <v>12</v>
      </c>
      <c r="D16" s="22" t="s">
        <v>12</v>
      </c>
      <c r="E16" s="22" t="s">
        <v>12</v>
      </c>
      <c r="F16" s="22">
        <f>SUM(C16:E16)</f>
        <v>0</v>
      </c>
      <c r="G16" s="22">
        <v>700</v>
      </c>
    </row>
    <row r="17" spans="2:8" x14ac:dyDescent="0.25">
      <c r="B17" s="1"/>
      <c r="C17" s="34">
        <f>SUM(C14:C16)</f>
        <v>3500</v>
      </c>
      <c r="D17" s="34">
        <f t="shared" ref="D17:G17" si="1">SUM(D14:D16)</f>
        <v>0</v>
      </c>
      <c r="E17" s="34">
        <f t="shared" si="1"/>
        <v>0</v>
      </c>
      <c r="F17" s="34">
        <f>SUM(F14:F16)</f>
        <v>3500</v>
      </c>
      <c r="G17" s="34">
        <f t="shared" si="1"/>
        <v>4250</v>
      </c>
    </row>
    <row r="18" spans="2:8" x14ac:dyDescent="0.25">
      <c r="B18" s="13" t="s">
        <v>85</v>
      </c>
      <c r="C18" s="22"/>
      <c r="D18" s="22"/>
      <c r="E18" s="22"/>
      <c r="F18" s="22"/>
      <c r="G18" s="22"/>
    </row>
    <row r="19" spans="2:8" x14ac:dyDescent="0.25">
      <c r="B19" s="9" t="s">
        <v>86</v>
      </c>
      <c r="C19" s="22">
        <v>500</v>
      </c>
      <c r="D19" s="22" t="s">
        <v>12</v>
      </c>
      <c r="E19" s="22" t="s">
        <v>12</v>
      </c>
      <c r="F19" s="22">
        <f>SUM(C19:E19)</f>
        <v>500</v>
      </c>
      <c r="G19" s="22">
        <v>500</v>
      </c>
    </row>
    <row r="20" spans="2:8" x14ac:dyDescent="0.25">
      <c r="B20" s="9" t="s">
        <v>87</v>
      </c>
      <c r="C20" s="22">
        <v>400</v>
      </c>
      <c r="D20" s="22">
        <v>950</v>
      </c>
      <c r="E20" s="22" t="s">
        <v>12</v>
      </c>
      <c r="F20" s="22">
        <f t="shared" ref="F20:F21" si="2">SUM(C20:E20)</f>
        <v>1350</v>
      </c>
      <c r="G20" s="22">
        <v>1100</v>
      </c>
    </row>
    <row r="21" spans="2:8" x14ac:dyDescent="0.25">
      <c r="B21" s="9" t="s">
        <v>88</v>
      </c>
      <c r="C21" s="22">
        <v>3700</v>
      </c>
      <c r="D21" s="22" t="s">
        <v>12</v>
      </c>
      <c r="E21" s="22" t="s">
        <v>12</v>
      </c>
      <c r="F21" s="22">
        <f t="shared" si="2"/>
        <v>3700</v>
      </c>
      <c r="G21" s="22" t="s">
        <v>80</v>
      </c>
    </row>
    <row r="22" spans="2:8" x14ac:dyDescent="0.25">
      <c r="B22" s="1"/>
      <c r="C22" s="34">
        <f>SUM(C19:C21)</f>
        <v>4600</v>
      </c>
      <c r="D22" s="34">
        <f t="shared" ref="D22:G22" si="3">SUM(D19:D21)</f>
        <v>950</v>
      </c>
      <c r="E22" s="34">
        <f t="shared" si="3"/>
        <v>0</v>
      </c>
      <c r="F22" s="34">
        <f>SUM(F19:F21)</f>
        <v>5550</v>
      </c>
      <c r="G22" s="34">
        <f t="shared" si="3"/>
        <v>1600</v>
      </c>
    </row>
    <row r="23" spans="2:8" x14ac:dyDescent="0.25">
      <c r="B23" s="40"/>
      <c r="C23" s="22"/>
      <c r="D23" s="22"/>
      <c r="E23" s="22"/>
      <c r="F23" s="22"/>
      <c r="G23" s="22"/>
    </row>
    <row r="24" spans="2:8" x14ac:dyDescent="0.25">
      <c r="B24" s="13" t="s">
        <v>89</v>
      </c>
      <c r="C24" s="22"/>
      <c r="D24" s="22"/>
      <c r="E24" s="22"/>
      <c r="F24" s="22"/>
      <c r="G24" s="22"/>
    </row>
    <row r="25" spans="2:8" x14ac:dyDescent="0.25">
      <c r="B25" s="9" t="s">
        <v>90</v>
      </c>
      <c r="C25" s="22">
        <v>400</v>
      </c>
      <c r="D25" s="22" t="s">
        <v>12</v>
      </c>
      <c r="E25" s="22" t="s">
        <v>12</v>
      </c>
      <c r="F25" s="22">
        <f>SUM(C25:E25)</f>
        <v>400</v>
      </c>
      <c r="G25" s="22">
        <v>300</v>
      </c>
    </row>
    <row r="26" spans="2:8" x14ac:dyDescent="0.25">
      <c r="B26" s="9" t="s">
        <v>91</v>
      </c>
      <c r="C26" s="22">
        <v>1100</v>
      </c>
      <c r="D26" s="22" t="s">
        <v>12</v>
      </c>
      <c r="E26" s="22" t="s">
        <v>12</v>
      </c>
      <c r="F26" s="22">
        <f t="shared" ref="F26:F27" si="4">SUM(C26:E26)</f>
        <v>1100</v>
      </c>
      <c r="G26" s="22">
        <v>1050</v>
      </c>
    </row>
    <row r="27" spans="2:8" ht="21" x14ac:dyDescent="0.25">
      <c r="B27" s="9" t="s">
        <v>92</v>
      </c>
      <c r="C27" s="22">
        <v>3900</v>
      </c>
      <c r="D27" s="22" t="s">
        <v>12</v>
      </c>
      <c r="E27" s="22" t="s">
        <v>12</v>
      </c>
      <c r="F27" s="22">
        <f t="shared" si="4"/>
        <v>3900</v>
      </c>
      <c r="G27" s="22">
        <v>3800</v>
      </c>
    </row>
    <row r="28" spans="2:8" x14ac:dyDescent="0.25">
      <c r="B28" s="1"/>
      <c r="C28" s="34">
        <f>SUM(C25:C27)</f>
        <v>5400</v>
      </c>
      <c r="D28" s="34">
        <f t="shared" ref="D28:G28" si="5">SUM(D25:D27)</f>
        <v>0</v>
      </c>
      <c r="E28" s="34">
        <f t="shared" si="5"/>
        <v>0</v>
      </c>
      <c r="F28" s="34">
        <f>SUM(F25:F27)</f>
        <v>5400</v>
      </c>
      <c r="G28" s="34">
        <f t="shared" si="5"/>
        <v>5150</v>
      </c>
    </row>
    <row r="29" spans="2:8" x14ac:dyDescent="0.25">
      <c r="C29" s="40"/>
      <c r="E29" s="53"/>
      <c r="F29" s="40"/>
      <c r="G29" s="40"/>
      <c r="H29" s="40"/>
    </row>
    <row r="30" spans="2:8" x14ac:dyDescent="0.25">
      <c r="B30" s="8" t="s">
        <v>59</v>
      </c>
      <c r="C30" s="40"/>
      <c r="E30" s="53"/>
      <c r="F30" s="40"/>
      <c r="G30" s="40"/>
      <c r="H30" s="40"/>
    </row>
    <row r="31" spans="2:8" x14ac:dyDescent="0.25">
      <c r="B31" s="13" t="s">
        <v>95</v>
      </c>
      <c r="C31" s="51"/>
      <c r="E31" s="41"/>
      <c r="G31" s="51"/>
      <c r="H31" s="51"/>
    </row>
    <row r="32" spans="2:8" x14ac:dyDescent="0.25">
      <c r="B32" s="50" t="s">
        <v>96</v>
      </c>
      <c r="C32" s="52">
        <v>1000</v>
      </c>
      <c r="D32" s="53" t="s">
        <v>12</v>
      </c>
      <c r="E32" s="4" t="s">
        <v>12</v>
      </c>
      <c r="F32" s="52">
        <f>SUM(C32:E32)</f>
        <v>1000</v>
      </c>
      <c r="G32" s="53" t="s">
        <v>12</v>
      </c>
    </row>
    <row r="33" spans="2:7" x14ac:dyDescent="0.25">
      <c r="B33" s="9" t="s">
        <v>97</v>
      </c>
      <c r="C33" s="4" t="s">
        <v>12</v>
      </c>
      <c r="D33" s="4" t="s">
        <v>12</v>
      </c>
      <c r="E33" s="4" t="s">
        <v>12</v>
      </c>
      <c r="F33" s="52">
        <f t="shared" ref="F33:F38" si="6">SUM(C33:E33)</f>
        <v>0</v>
      </c>
      <c r="G33" s="4">
        <v>150</v>
      </c>
    </row>
    <row r="34" spans="2:7" x14ac:dyDescent="0.25">
      <c r="B34" s="9" t="s">
        <v>98</v>
      </c>
      <c r="C34" s="10">
        <v>2600</v>
      </c>
      <c r="D34" s="4">
        <v>450</v>
      </c>
      <c r="E34" s="4" t="s">
        <v>12</v>
      </c>
      <c r="F34" s="52">
        <f t="shared" si="6"/>
        <v>3050</v>
      </c>
      <c r="G34" s="10">
        <v>2100</v>
      </c>
    </row>
    <row r="35" spans="2:7" x14ac:dyDescent="0.25">
      <c r="B35" s="9" t="s">
        <v>99</v>
      </c>
      <c r="C35" s="10">
        <v>1100</v>
      </c>
      <c r="D35" s="4" t="s">
        <v>12</v>
      </c>
      <c r="E35" s="4" t="s">
        <v>12</v>
      </c>
      <c r="F35" s="52">
        <f t="shared" si="6"/>
        <v>1100</v>
      </c>
      <c r="G35" s="10">
        <v>1200</v>
      </c>
    </row>
    <row r="36" spans="2:7" x14ac:dyDescent="0.25">
      <c r="B36" s="9" t="s">
        <v>100</v>
      </c>
      <c r="C36" s="10">
        <v>4700</v>
      </c>
      <c r="D36" s="4" t="s">
        <v>12</v>
      </c>
      <c r="E36" s="4" t="s">
        <v>12</v>
      </c>
      <c r="F36" s="52">
        <f t="shared" si="6"/>
        <v>4700</v>
      </c>
      <c r="G36" s="10">
        <v>4800</v>
      </c>
    </row>
    <row r="37" spans="2:7" x14ac:dyDescent="0.25">
      <c r="B37" s="9" t="s">
        <v>101</v>
      </c>
      <c r="C37" s="10">
        <v>1800</v>
      </c>
      <c r="D37" s="4" t="s">
        <v>12</v>
      </c>
      <c r="E37" s="4" t="s">
        <v>12</v>
      </c>
      <c r="F37" s="52">
        <f t="shared" si="6"/>
        <v>1800</v>
      </c>
      <c r="G37" s="10">
        <v>1800</v>
      </c>
    </row>
    <row r="38" spans="2:7" x14ac:dyDescent="0.25">
      <c r="B38" s="9" t="s">
        <v>102</v>
      </c>
      <c r="C38" s="45">
        <v>2500</v>
      </c>
      <c r="D38" s="54">
        <v>1400</v>
      </c>
      <c r="E38" s="46">
        <v>0</v>
      </c>
      <c r="F38" s="54">
        <f t="shared" si="6"/>
        <v>3900</v>
      </c>
      <c r="G38" s="45">
        <v>5200</v>
      </c>
    </row>
    <row r="39" spans="2:7" x14ac:dyDescent="0.25">
      <c r="B39" s="1"/>
      <c r="C39" s="34">
        <f t="shared" ref="C39:F39" si="7">SUM(C32:C38)</f>
        <v>13700</v>
      </c>
      <c r="D39" s="34">
        <f t="shared" si="7"/>
        <v>1850</v>
      </c>
      <c r="E39" s="34">
        <f t="shared" si="7"/>
        <v>0</v>
      </c>
      <c r="F39" s="34">
        <f t="shared" si="7"/>
        <v>15550</v>
      </c>
      <c r="G39" s="34">
        <f>SUM(G32:G38)</f>
        <v>15250</v>
      </c>
    </row>
    <row r="40" spans="2:7" x14ac:dyDescent="0.25">
      <c r="B40" s="13" t="s">
        <v>103</v>
      </c>
      <c r="C40" s="40"/>
      <c r="E40" s="53"/>
      <c r="F40" s="40"/>
      <c r="G40" s="40"/>
    </row>
    <row r="41" spans="2:7" x14ac:dyDescent="0.25">
      <c r="B41" s="9" t="s">
        <v>104</v>
      </c>
      <c r="C41" s="10">
        <v>1200</v>
      </c>
      <c r="D41" s="4" t="s">
        <v>12</v>
      </c>
      <c r="E41" s="4" t="s">
        <v>12</v>
      </c>
      <c r="F41" s="10">
        <f>SUM(C41:E41)</f>
        <v>1200</v>
      </c>
      <c r="G41" s="10">
        <v>1200</v>
      </c>
    </row>
    <row r="42" spans="2:7" x14ac:dyDescent="0.25">
      <c r="B42" s="9" t="s">
        <v>105</v>
      </c>
      <c r="C42" s="10">
        <v>1350</v>
      </c>
      <c r="D42" s="10">
        <v>1350</v>
      </c>
      <c r="E42" s="4" t="s">
        <v>12</v>
      </c>
      <c r="F42" s="10">
        <f t="shared" ref="F42:F43" si="8">SUM(C42:E42)</f>
        <v>2700</v>
      </c>
      <c r="G42" s="4" t="s">
        <v>12</v>
      </c>
    </row>
    <row r="43" spans="2:7" x14ac:dyDescent="0.25">
      <c r="B43" s="9" t="s">
        <v>106</v>
      </c>
      <c r="C43" s="46" t="s">
        <v>12</v>
      </c>
      <c r="D43" s="46" t="s">
        <v>12</v>
      </c>
      <c r="E43" s="46" t="s">
        <v>12</v>
      </c>
      <c r="F43" s="10">
        <f t="shared" si="8"/>
        <v>0</v>
      </c>
      <c r="G43" s="45">
        <v>1350</v>
      </c>
    </row>
    <row r="44" spans="2:7" x14ac:dyDescent="0.25">
      <c r="B44" s="1"/>
      <c r="C44" s="34">
        <f>SUM(C41:C43)</f>
        <v>2550</v>
      </c>
      <c r="D44" s="34">
        <f t="shared" ref="D44:G44" si="9">SUM(D41:D43)</f>
        <v>1350</v>
      </c>
      <c r="E44" s="34">
        <f t="shared" si="9"/>
        <v>0</v>
      </c>
      <c r="F44" s="34">
        <f t="shared" si="9"/>
        <v>3900</v>
      </c>
      <c r="G44" s="34">
        <f t="shared" si="9"/>
        <v>2550</v>
      </c>
    </row>
    <row r="45" spans="2:7" x14ac:dyDescent="0.25">
      <c r="C45" s="40"/>
      <c r="E45" s="53"/>
      <c r="F45" s="40"/>
      <c r="G45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receipts and payments</vt:lpstr>
      <vt:lpstr>assets and liabilities and note</vt:lpstr>
      <vt:lpstr>extra notes</vt:lpstr>
    </vt:vector>
  </TitlesOfParts>
  <Company>DioceseOfYork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Rose</dc:creator>
  <cp:lastModifiedBy>Kathryn Rose</cp:lastModifiedBy>
  <cp:lastPrinted>2020-03-16T13:13:04Z</cp:lastPrinted>
  <dcterms:created xsi:type="dcterms:W3CDTF">2020-03-16T09:50:27Z</dcterms:created>
  <dcterms:modified xsi:type="dcterms:W3CDTF">2020-03-16T13:20:52Z</dcterms:modified>
</cp:coreProperties>
</file>